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'DC30'!$A$1:$Q$55</definedName>
    <definedName name="_xlnm.Print_Area" localSheetId="15">'DC31'!$A$1:$Q$55</definedName>
    <definedName name="_xlnm.Print_Area" localSheetId="20">'DC32'!$A$1:$Q$55</definedName>
    <definedName name="_xlnm.Print_Area" localSheetId="1">'MP301'!$A$1:$Q$55</definedName>
    <definedName name="_xlnm.Print_Area" localSheetId="2">'MP302'!$A$1:$Q$55</definedName>
    <definedName name="_xlnm.Print_Area" localSheetId="3">'MP303'!$A$1:$Q$55</definedName>
    <definedName name="_xlnm.Print_Area" localSheetId="4">'MP304'!$A$1:$Q$55</definedName>
    <definedName name="_xlnm.Print_Area" localSheetId="5">'MP305'!$A$1:$Q$55</definedName>
    <definedName name="_xlnm.Print_Area" localSheetId="6">'MP306'!$A$1:$Q$55</definedName>
    <definedName name="_xlnm.Print_Area" localSheetId="7">'MP307'!$A$1:$Q$55</definedName>
    <definedName name="_xlnm.Print_Area" localSheetId="9">'MP311'!$A$1:$Q$55</definedName>
    <definedName name="_xlnm.Print_Area" localSheetId="10">'MP312'!$A$1:$Q$55</definedName>
    <definedName name="_xlnm.Print_Area" localSheetId="11">'MP313'!$A$1:$Q$55</definedName>
    <definedName name="_xlnm.Print_Area" localSheetId="12">'MP314'!$A$1:$Q$55</definedName>
    <definedName name="_xlnm.Print_Area" localSheetId="13">'MP315'!$A$1:$Q$55</definedName>
    <definedName name="_xlnm.Print_Area" localSheetId="14">'MP316'!$A$1:$Q$55</definedName>
    <definedName name="_xlnm.Print_Area" localSheetId="16">'MP321'!$A$1:$Q$55</definedName>
    <definedName name="_xlnm.Print_Area" localSheetId="17">'MP324'!$A$1:$Q$55</definedName>
    <definedName name="_xlnm.Print_Area" localSheetId="18">'MP325'!$A$1:$Q$55</definedName>
    <definedName name="_xlnm.Print_Area" localSheetId="19">'MP326'!$A$1:$Q$55</definedName>
    <definedName name="_xlnm.Print_Area" localSheetId="0">'Summary'!$A$1:$Q$55</definedName>
  </definedNames>
  <calcPr fullCalcOnLoad="1"/>
</workbook>
</file>

<file path=xl/sharedStrings.xml><?xml version="1.0" encoding="utf-8"?>
<sst xmlns="http://schemas.openxmlformats.org/spreadsheetml/2006/main" count="1428" uniqueCount="68">
  <si>
    <t>Mpumalanga: Albert Luthuli(MP301) - Table SA27 Budgeted Monthly Revenue and Expenditure by Functional Classification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</si>
  <si>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</si>
  <si>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</si>
  <si>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</si>
  <si>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</si>
  <si>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</si>
  <si>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</si>
  <si>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</si>
  <si>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</si>
  <si>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</si>
  <si>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</si>
  <si>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</si>
  <si>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</si>
  <si>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</si>
  <si>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</si>
  <si>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</si>
  <si>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</si>
  <si>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</si>
  <si>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</si>
  <si>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</si>
  <si>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</si>
  <si>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</si>
  <si>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</si>
  <si>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</si>
  <si>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</si>
  <si>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</si>
  <si>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</si>
  <si>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</si>
  <si>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</si>
  <si>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</si>
  <si>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</si>
  <si>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</si>
  <si>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</si>
  <si>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</si>
  <si>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</si>
  <si>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</si>
  <si>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</si>
  <si>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</si>
  <si>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</si>
  <si>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</si>
  <si>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</si>
  <si>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</si>
  <si>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</si>
  <si>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</si>
  <si>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</si>
  <si>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Mpumalanga: Msukaligwa(MP302) - Table SA27 Budgeted Monthly Revenue and Expenditure by Functional Classification for 4th Quarter ended 30 June 2020 (Figures Finalised as at 2020/10/30)</t>
  </si>
  <si>
    <t>Mpumalanga: Mkhondo(MP303) - Table SA27 Budgeted Monthly Revenue and Expenditure by Functional Classification for 4th Quarter ended 30 June 2020 (Figures Finalised as at 2020/10/30)</t>
  </si>
  <si>
    <t>Mpumalanga: Pixley Ka Seme (MP)(MP304) - Table SA27 Budgeted Monthly Revenue and Expenditure by Functional Classification for 4th Quarter ended 30 June 2020 (Figures Finalised as at 2020/10/30)</t>
  </si>
  <si>
    <t>Mpumalanga: Lekwa(MP305) - Table SA27 Budgeted Monthly Revenue and Expenditure by Functional Classification for 4th Quarter ended 30 June 2020 (Figures Finalised as at 2020/10/30)</t>
  </si>
  <si>
    <t>Mpumalanga: Dipaleseng(MP306) - Table SA27 Budgeted Monthly Revenue and Expenditure by Functional Classification for 4th Quarter ended 30 June 2020 (Figures Finalised as at 2020/10/30)</t>
  </si>
  <si>
    <t>Mpumalanga: Govan Mbeki(MP307) - Table SA27 Budgeted Monthly Revenue and Expenditure by Functional Classification for 4th Quarter ended 30 June 2020 (Figures Finalised as at 2020/10/30)</t>
  </si>
  <si>
    <t>Mpumalanga: Gert Sibande(DC30) - Table SA27 Budgeted Monthly Revenue and Expenditure by Functional Classification for 4th Quarter ended 30 June 2020 (Figures Finalised as at 2020/10/30)</t>
  </si>
  <si>
    <t>Mpumalanga: Victor Khanye(MP311) - Table SA27 Budgeted Monthly Revenue and Expenditure by Functional Classification for 4th Quarter ended 30 June 2020 (Figures Finalised as at 2020/10/30)</t>
  </si>
  <si>
    <t>Mpumalanga: Emalahleni (MP)(MP312) - Table SA27 Budgeted Monthly Revenue and Expenditure by Functional Classification for 4th Quarter ended 30 June 2020 (Figures Finalised as at 2020/10/30)</t>
  </si>
  <si>
    <t>Mpumalanga: Steve Tshwete(MP313) - Table SA27 Budgeted Monthly Revenue and Expenditure by Functional Classification for 4th Quarter ended 30 June 2020 (Figures Finalised as at 2020/10/30)</t>
  </si>
  <si>
    <t>Mpumalanga: Emakhazeni(MP314) - Table SA27 Budgeted Monthly Revenue and Expenditure by Functional Classification for 4th Quarter ended 30 June 2020 (Figures Finalised as at 2020/10/30)</t>
  </si>
  <si>
    <t>Mpumalanga: Thembisile Hani(MP315) - Table SA27 Budgeted Monthly Revenue and Expenditure by Functional Classification for 4th Quarter ended 30 June 2020 (Figures Finalised as at 2020/10/30)</t>
  </si>
  <si>
    <t>Mpumalanga: Dr J.S. Moroka(MP316) - Table SA27 Budgeted Monthly Revenue and Expenditure by Functional Classification for 4th Quarter ended 30 June 2020 (Figures Finalised as at 2020/10/30)</t>
  </si>
  <si>
    <t>Mpumalanga: Nkangala(DC31) - Table SA27 Budgeted Monthly Revenue and Expenditure by Functional Classification for 4th Quarter ended 30 June 2020 (Figures Finalised as at 2020/10/30)</t>
  </si>
  <si>
    <t>Mpumalanga: Thaba Chweu(MP321) - Table SA27 Budgeted Monthly Revenue and Expenditure by Functional Classification for 4th Quarter ended 30 June 2020 (Figures Finalised as at 2020/10/30)</t>
  </si>
  <si>
    <t>Mpumalanga: Nkomazi(MP324) - Table SA27 Budgeted Monthly Revenue and Expenditure by Functional Classification for 4th Quarter ended 30 June 2020 (Figures Finalised as at 2020/10/30)</t>
  </si>
  <si>
    <t>Mpumalanga: Bushbuckridge(MP325) - Table SA27 Budgeted Monthly Revenue and Expenditure by Functional Classification for 4th Quarter ended 30 June 2020 (Figures Finalised as at 2020/10/30)</t>
  </si>
  <si>
    <t>Mpumalanga: City of Mbombela(MP326) - Table SA27 Budgeted Monthly Revenue and Expenditure by Functional Classification for 4th Quarter ended 30 June 2020 (Figures Finalised as at 2020/10/30)</t>
  </si>
  <si>
    <t>Mpumalanga: Ehlanzeni(DC32) - Table SA27 Budgeted Monthly Revenue and Expenditure by Functional Classification for 4th Quarter ended 30 June 2020 (Figures Finalised as at 2020/10/30)</t>
  </si>
  <si>
    <t>Summary - Table SA27 Budgeted Monthly Revenue and Expenditure by Functional Classification for 4th Quarter ended 30 June 2020 (Figures Finalised as at 2020/10/30)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</si>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</sst>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1113629543</v>
      </c>
      <c r="D5" s="16">
        <f t="shared" si="0"/>
        <v>970374185</v>
      </c>
      <c r="E5" s="16">
        <f t="shared" si="0"/>
        <v>979134220</v>
      </c>
      <c r="F5" s="16">
        <f t="shared" si="0"/>
        <v>969290181</v>
      </c>
      <c r="G5" s="16">
        <f t="shared" si="0"/>
        <v>1092004138</v>
      </c>
      <c r="H5" s="16">
        <f t="shared" si="0"/>
        <v>973446840</v>
      </c>
      <c r="I5" s="16">
        <f t="shared" si="0"/>
        <v>1055386601</v>
      </c>
      <c r="J5" s="16">
        <f t="shared" si="0"/>
        <v>979674649</v>
      </c>
      <c r="K5" s="16">
        <f t="shared" si="0"/>
        <v>821497130</v>
      </c>
      <c r="L5" s="16">
        <f>SUM(L6:L8)</f>
        <v>832222550</v>
      </c>
      <c r="M5" s="16">
        <f>SUM(M6:M8)</f>
        <v>714252421</v>
      </c>
      <c r="N5" s="17">
        <f t="shared" si="0"/>
        <v>331479450</v>
      </c>
      <c r="O5" s="18">
        <f t="shared" si="0"/>
        <v>10832391908</v>
      </c>
      <c r="P5" s="16">
        <f t="shared" si="0"/>
        <v>11231098364</v>
      </c>
      <c r="Q5" s="17">
        <f t="shared" si="0"/>
        <v>11875192560</v>
      </c>
    </row>
    <row r="6" spans="1:17" ht="13.5">
      <c r="A6" s="3" t="s">
        <v>23</v>
      </c>
      <c r="B6" s="2"/>
      <c r="C6" s="19">
        <v>84354984</v>
      </c>
      <c r="D6" s="19">
        <v>82849841</v>
      </c>
      <c r="E6" s="19">
        <v>82850270</v>
      </c>
      <c r="F6" s="19">
        <v>82850270</v>
      </c>
      <c r="G6" s="19">
        <v>82850270</v>
      </c>
      <c r="H6" s="19">
        <v>84353944</v>
      </c>
      <c r="I6" s="19">
        <v>82850270</v>
      </c>
      <c r="J6" s="19">
        <v>82850270</v>
      </c>
      <c r="K6" s="19">
        <v>84353936</v>
      </c>
      <c r="L6" s="19">
        <v>82850270</v>
      </c>
      <c r="M6" s="19">
        <v>82850271</v>
      </c>
      <c r="N6" s="20">
        <v>82850318</v>
      </c>
      <c r="O6" s="21">
        <v>998714914</v>
      </c>
      <c r="P6" s="19">
        <v>1074298651</v>
      </c>
      <c r="Q6" s="22">
        <v>1130579662</v>
      </c>
    </row>
    <row r="7" spans="1:17" ht="13.5">
      <c r="A7" s="3" t="s">
        <v>24</v>
      </c>
      <c r="B7" s="2"/>
      <c r="C7" s="23">
        <v>1029274371</v>
      </c>
      <c r="D7" s="23">
        <v>887524156</v>
      </c>
      <c r="E7" s="23">
        <v>896283762</v>
      </c>
      <c r="F7" s="23">
        <v>886439723</v>
      </c>
      <c r="G7" s="23">
        <v>1009153680</v>
      </c>
      <c r="H7" s="23">
        <v>889092708</v>
      </c>
      <c r="I7" s="23">
        <v>972536143</v>
      </c>
      <c r="J7" s="23">
        <v>896824191</v>
      </c>
      <c r="K7" s="23">
        <v>737143006</v>
      </c>
      <c r="L7" s="23">
        <v>749372092</v>
      </c>
      <c r="M7" s="23">
        <v>631401962</v>
      </c>
      <c r="N7" s="24">
        <v>248628942</v>
      </c>
      <c r="O7" s="25">
        <v>9833674736</v>
      </c>
      <c r="P7" s="23">
        <v>10156797340</v>
      </c>
      <c r="Q7" s="26">
        <v>10744610405</v>
      </c>
    </row>
    <row r="8" spans="1:17" ht="13.5">
      <c r="A8" s="3" t="s">
        <v>25</v>
      </c>
      <c r="B8" s="2"/>
      <c r="C8" s="19">
        <v>188</v>
      </c>
      <c r="D8" s="19">
        <v>188</v>
      </c>
      <c r="E8" s="19">
        <v>188</v>
      </c>
      <c r="F8" s="19">
        <v>188</v>
      </c>
      <c r="G8" s="19">
        <v>188</v>
      </c>
      <c r="H8" s="19">
        <v>188</v>
      </c>
      <c r="I8" s="19">
        <v>188</v>
      </c>
      <c r="J8" s="19">
        <v>188</v>
      </c>
      <c r="K8" s="19">
        <v>188</v>
      </c>
      <c r="L8" s="19">
        <v>188</v>
      </c>
      <c r="M8" s="19">
        <v>188</v>
      </c>
      <c r="N8" s="20">
        <v>190</v>
      </c>
      <c r="O8" s="21">
        <v>2258</v>
      </c>
      <c r="P8" s="19">
        <v>2373</v>
      </c>
      <c r="Q8" s="22">
        <v>2493</v>
      </c>
    </row>
    <row r="9" spans="1:17" ht="13.5">
      <c r="A9" s="1" t="s">
        <v>26</v>
      </c>
      <c r="B9" s="2"/>
      <c r="C9" s="16">
        <f aca="true" t="shared" si="1" ref="C9:Q9">SUM(C10:C14)</f>
        <v>15742204</v>
      </c>
      <c r="D9" s="16">
        <f t="shared" si="1"/>
        <v>14903405</v>
      </c>
      <c r="E9" s="16">
        <f t="shared" si="1"/>
        <v>24446759</v>
      </c>
      <c r="F9" s="16">
        <f t="shared" si="1"/>
        <v>17717480</v>
      </c>
      <c r="G9" s="16">
        <f t="shared" si="1"/>
        <v>21063165</v>
      </c>
      <c r="H9" s="16">
        <f t="shared" si="1"/>
        <v>16905135</v>
      </c>
      <c r="I9" s="16">
        <f t="shared" si="1"/>
        <v>19188805</v>
      </c>
      <c r="J9" s="16">
        <f t="shared" si="1"/>
        <v>17969743</v>
      </c>
      <c r="K9" s="16">
        <f t="shared" si="1"/>
        <v>19410867</v>
      </c>
      <c r="L9" s="16">
        <f>SUM(L10:L14)</f>
        <v>21890659</v>
      </c>
      <c r="M9" s="16">
        <f>SUM(M10:M14)</f>
        <v>18899713</v>
      </c>
      <c r="N9" s="27">
        <f t="shared" si="1"/>
        <v>23997596</v>
      </c>
      <c r="O9" s="28">
        <f t="shared" si="1"/>
        <v>232135531</v>
      </c>
      <c r="P9" s="16">
        <f t="shared" si="1"/>
        <v>220748834</v>
      </c>
      <c r="Q9" s="29">
        <f t="shared" si="1"/>
        <v>230153304</v>
      </c>
    </row>
    <row r="10" spans="1:17" ht="13.5">
      <c r="A10" s="3" t="s">
        <v>27</v>
      </c>
      <c r="B10" s="2"/>
      <c r="C10" s="19">
        <v>2926401</v>
      </c>
      <c r="D10" s="19">
        <v>2234230</v>
      </c>
      <c r="E10" s="19">
        <v>2398509</v>
      </c>
      <c r="F10" s="19">
        <v>2365321</v>
      </c>
      <c r="G10" s="19">
        <v>3798848</v>
      </c>
      <c r="H10" s="19">
        <v>3359587</v>
      </c>
      <c r="I10" s="19">
        <v>3743603</v>
      </c>
      <c r="J10" s="19">
        <v>2932432</v>
      </c>
      <c r="K10" s="19">
        <v>3326097</v>
      </c>
      <c r="L10" s="19">
        <v>2304838</v>
      </c>
      <c r="M10" s="19">
        <v>1311563</v>
      </c>
      <c r="N10" s="20">
        <v>1440581</v>
      </c>
      <c r="O10" s="21">
        <v>32142010</v>
      </c>
      <c r="P10" s="19">
        <v>21597483</v>
      </c>
      <c r="Q10" s="22">
        <v>20310263</v>
      </c>
    </row>
    <row r="11" spans="1:17" ht="13.5">
      <c r="A11" s="3" t="s">
        <v>28</v>
      </c>
      <c r="B11" s="2"/>
      <c r="C11" s="19">
        <v>675809</v>
      </c>
      <c r="D11" s="19">
        <v>685570</v>
      </c>
      <c r="E11" s="19">
        <v>605255</v>
      </c>
      <c r="F11" s="19">
        <v>646868</v>
      </c>
      <c r="G11" s="19">
        <v>893829</v>
      </c>
      <c r="H11" s="19">
        <v>578373</v>
      </c>
      <c r="I11" s="19">
        <v>498023</v>
      </c>
      <c r="J11" s="19">
        <v>527571</v>
      </c>
      <c r="K11" s="19">
        <v>595490</v>
      </c>
      <c r="L11" s="19">
        <v>5535851</v>
      </c>
      <c r="M11" s="19">
        <v>3615923</v>
      </c>
      <c r="N11" s="20">
        <v>2548533</v>
      </c>
      <c r="O11" s="21">
        <v>17407095</v>
      </c>
      <c r="P11" s="19">
        <v>8918427</v>
      </c>
      <c r="Q11" s="22">
        <v>9259069</v>
      </c>
    </row>
    <row r="12" spans="1:17" ht="13.5">
      <c r="A12" s="3" t="s">
        <v>29</v>
      </c>
      <c r="B12" s="2"/>
      <c r="C12" s="19">
        <v>11091425</v>
      </c>
      <c r="D12" s="19">
        <v>10892702</v>
      </c>
      <c r="E12" s="19">
        <v>13591876</v>
      </c>
      <c r="F12" s="19">
        <v>13575110</v>
      </c>
      <c r="G12" s="19">
        <v>15245038</v>
      </c>
      <c r="H12" s="19">
        <v>13536481</v>
      </c>
      <c r="I12" s="19">
        <v>13867014</v>
      </c>
      <c r="J12" s="19">
        <v>13680287</v>
      </c>
      <c r="K12" s="19">
        <v>14385353</v>
      </c>
      <c r="L12" s="19">
        <v>12854595</v>
      </c>
      <c r="M12" s="19">
        <v>13036422</v>
      </c>
      <c r="N12" s="20">
        <v>15546528</v>
      </c>
      <c r="O12" s="21">
        <v>161302831</v>
      </c>
      <c r="P12" s="19">
        <v>167755093</v>
      </c>
      <c r="Q12" s="22">
        <v>177026507</v>
      </c>
    </row>
    <row r="13" spans="1:17" ht="13.5">
      <c r="A13" s="3" t="s">
        <v>30</v>
      </c>
      <c r="B13" s="2"/>
      <c r="C13" s="19">
        <v>965610</v>
      </c>
      <c r="D13" s="19">
        <v>982944</v>
      </c>
      <c r="E13" s="19">
        <v>7768160</v>
      </c>
      <c r="F13" s="19">
        <v>1037222</v>
      </c>
      <c r="G13" s="19">
        <v>1037491</v>
      </c>
      <c r="H13" s="19">
        <v>-662265</v>
      </c>
      <c r="I13" s="19">
        <v>942206</v>
      </c>
      <c r="J13" s="19">
        <v>681494</v>
      </c>
      <c r="K13" s="19">
        <v>965968</v>
      </c>
      <c r="L13" s="19">
        <v>1072416</v>
      </c>
      <c r="M13" s="19">
        <v>817846</v>
      </c>
      <c r="N13" s="20">
        <v>4309005</v>
      </c>
      <c r="O13" s="21">
        <v>19918097</v>
      </c>
      <c r="P13" s="19">
        <v>20784577</v>
      </c>
      <c r="Q13" s="22">
        <v>21781938</v>
      </c>
    </row>
    <row r="14" spans="1:17" ht="13.5">
      <c r="A14" s="3" t="s">
        <v>31</v>
      </c>
      <c r="B14" s="2"/>
      <c r="C14" s="23">
        <v>82959</v>
      </c>
      <c r="D14" s="23">
        <v>107959</v>
      </c>
      <c r="E14" s="23">
        <v>82959</v>
      </c>
      <c r="F14" s="23">
        <v>92959</v>
      </c>
      <c r="G14" s="23">
        <v>87959</v>
      </c>
      <c r="H14" s="23">
        <v>92959</v>
      </c>
      <c r="I14" s="23">
        <v>137959</v>
      </c>
      <c r="J14" s="23">
        <v>147959</v>
      </c>
      <c r="K14" s="23">
        <v>137959</v>
      </c>
      <c r="L14" s="23">
        <v>122959</v>
      </c>
      <c r="M14" s="23">
        <v>117959</v>
      </c>
      <c r="N14" s="24">
        <v>152949</v>
      </c>
      <c r="O14" s="25">
        <v>1365498</v>
      </c>
      <c r="P14" s="23">
        <v>1693254</v>
      </c>
      <c r="Q14" s="26">
        <v>1775527</v>
      </c>
    </row>
    <row r="15" spans="1:17" ht="13.5">
      <c r="A15" s="1" t="s">
        <v>32</v>
      </c>
      <c r="B15" s="4"/>
      <c r="C15" s="16">
        <f aca="true" t="shared" si="2" ref="C15:Q15">SUM(C16:C18)</f>
        <v>77343220</v>
      </c>
      <c r="D15" s="16">
        <f t="shared" si="2"/>
        <v>79396315</v>
      </c>
      <c r="E15" s="16">
        <f t="shared" si="2"/>
        <v>73206402</v>
      </c>
      <c r="F15" s="16">
        <f t="shared" si="2"/>
        <v>79640754</v>
      </c>
      <c r="G15" s="16">
        <f t="shared" si="2"/>
        <v>72872041</v>
      </c>
      <c r="H15" s="16">
        <f t="shared" si="2"/>
        <v>78907405</v>
      </c>
      <c r="I15" s="16">
        <f t="shared" si="2"/>
        <v>77736595</v>
      </c>
      <c r="J15" s="16">
        <f t="shared" si="2"/>
        <v>68377196</v>
      </c>
      <c r="K15" s="16">
        <f t="shared" si="2"/>
        <v>76154640</v>
      </c>
      <c r="L15" s="16">
        <f>SUM(L16:L18)</f>
        <v>79069726</v>
      </c>
      <c r="M15" s="16">
        <f>SUM(M16:M18)</f>
        <v>67395044</v>
      </c>
      <c r="N15" s="27">
        <f t="shared" si="2"/>
        <v>67401163</v>
      </c>
      <c r="O15" s="28">
        <f t="shared" si="2"/>
        <v>897500501</v>
      </c>
      <c r="P15" s="16">
        <f t="shared" si="2"/>
        <v>962285799</v>
      </c>
      <c r="Q15" s="29">
        <f t="shared" si="2"/>
        <v>996257047</v>
      </c>
    </row>
    <row r="16" spans="1:17" ht="13.5">
      <c r="A16" s="3" t="s">
        <v>33</v>
      </c>
      <c r="B16" s="2"/>
      <c r="C16" s="19">
        <v>64740165</v>
      </c>
      <c r="D16" s="19">
        <v>63967527</v>
      </c>
      <c r="E16" s="19">
        <v>55727897</v>
      </c>
      <c r="F16" s="19">
        <v>61176038</v>
      </c>
      <c r="G16" s="19">
        <v>56453158</v>
      </c>
      <c r="H16" s="19">
        <v>65455700</v>
      </c>
      <c r="I16" s="19">
        <v>66240860</v>
      </c>
      <c r="J16" s="19">
        <v>56496928</v>
      </c>
      <c r="K16" s="19">
        <v>64632352</v>
      </c>
      <c r="L16" s="19">
        <v>67326409</v>
      </c>
      <c r="M16" s="19">
        <v>55876236</v>
      </c>
      <c r="N16" s="20">
        <v>55912366</v>
      </c>
      <c r="O16" s="21">
        <v>734005636</v>
      </c>
      <c r="P16" s="19">
        <v>819930659</v>
      </c>
      <c r="Q16" s="22">
        <v>832838161</v>
      </c>
    </row>
    <row r="17" spans="1:17" ht="13.5">
      <c r="A17" s="3" t="s">
        <v>34</v>
      </c>
      <c r="B17" s="2"/>
      <c r="C17" s="19">
        <v>12493223</v>
      </c>
      <c r="D17" s="19">
        <v>15304175</v>
      </c>
      <c r="E17" s="19">
        <v>17366931</v>
      </c>
      <c r="F17" s="19">
        <v>18304175</v>
      </c>
      <c r="G17" s="19">
        <v>16311147</v>
      </c>
      <c r="H17" s="19">
        <v>13304181</v>
      </c>
      <c r="I17" s="19">
        <v>11312194</v>
      </c>
      <c r="J17" s="19">
        <v>11486170</v>
      </c>
      <c r="K17" s="19">
        <v>11318120</v>
      </c>
      <c r="L17" s="19">
        <v>11332067</v>
      </c>
      <c r="M17" s="19">
        <v>11352985</v>
      </c>
      <c r="N17" s="20">
        <v>11311177</v>
      </c>
      <c r="O17" s="21">
        <v>161196545</v>
      </c>
      <c r="P17" s="19">
        <v>139809403</v>
      </c>
      <c r="Q17" s="22">
        <v>160729762</v>
      </c>
    </row>
    <row r="18" spans="1:17" ht="13.5">
      <c r="A18" s="3" t="s">
        <v>35</v>
      </c>
      <c r="B18" s="2"/>
      <c r="C18" s="19">
        <v>109832</v>
      </c>
      <c r="D18" s="19">
        <v>124613</v>
      </c>
      <c r="E18" s="19">
        <v>111574</v>
      </c>
      <c r="F18" s="19">
        <v>160541</v>
      </c>
      <c r="G18" s="19">
        <v>107736</v>
      </c>
      <c r="H18" s="19">
        <v>147524</v>
      </c>
      <c r="I18" s="19">
        <v>183541</v>
      </c>
      <c r="J18" s="19">
        <v>394098</v>
      </c>
      <c r="K18" s="19">
        <v>204168</v>
      </c>
      <c r="L18" s="19">
        <v>411250</v>
      </c>
      <c r="M18" s="19">
        <v>165823</v>
      </c>
      <c r="N18" s="20">
        <v>177620</v>
      </c>
      <c r="O18" s="21">
        <v>2298320</v>
      </c>
      <c r="P18" s="19">
        <v>2545737</v>
      </c>
      <c r="Q18" s="22">
        <v>2689124</v>
      </c>
    </row>
    <row r="19" spans="1:17" ht="13.5">
      <c r="A19" s="1" t="s">
        <v>36</v>
      </c>
      <c r="B19" s="4"/>
      <c r="C19" s="16">
        <f aca="true" t="shared" si="3" ref="C19:Q19">SUM(C20:C23)</f>
        <v>1022396268</v>
      </c>
      <c r="D19" s="16">
        <f t="shared" si="3"/>
        <v>995216677</v>
      </c>
      <c r="E19" s="16">
        <f t="shared" si="3"/>
        <v>989481303</v>
      </c>
      <c r="F19" s="16">
        <f t="shared" si="3"/>
        <v>953842252</v>
      </c>
      <c r="G19" s="16">
        <f t="shared" si="3"/>
        <v>979570845</v>
      </c>
      <c r="H19" s="16">
        <f t="shared" si="3"/>
        <v>1027502654</v>
      </c>
      <c r="I19" s="16">
        <f t="shared" si="3"/>
        <v>968651683</v>
      </c>
      <c r="J19" s="16">
        <f t="shared" si="3"/>
        <v>975498013</v>
      </c>
      <c r="K19" s="16">
        <f t="shared" si="3"/>
        <v>1024303929</v>
      </c>
      <c r="L19" s="16">
        <f>SUM(L20:L23)</f>
        <v>968713087</v>
      </c>
      <c r="M19" s="16">
        <f>SUM(M20:M23)</f>
        <v>961937104</v>
      </c>
      <c r="N19" s="27">
        <f t="shared" si="3"/>
        <v>979626326</v>
      </c>
      <c r="O19" s="28">
        <f t="shared" si="3"/>
        <v>11846740141</v>
      </c>
      <c r="P19" s="16">
        <f t="shared" si="3"/>
        <v>12433252668</v>
      </c>
      <c r="Q19" s="29">
        <f t="shared" si="3"/>
        <v>13404993081</v>
      </c>
    </row>
    <row r="20" spans="1:17" ht="13.5">
      <c r="A20" s="3" t="s">
        <v>37</v>
      </c>
      <c r="B20" s="2"/>
      <c r="C20" s="19">
        <v>554965566</v>
      </c>
      <c r="D20" s="19">
        <v>519767450</v>
      </c>
      <c r="E20" s="19">
        <v>510382967</v>
      </c>
      <c r="F20" s="19">
        <v>484112518</v>
      </c>
      <c r="G20" s="19">
        <v>493539299</v>
      </c>
      <c r="H20" s="19">
        <v>530332031</v>
      </c>
      <c r="I20" s="19">
        <v>489375046</v>
      </c>
      <c r="J20" s="19">
        <v>490164513</v>
      </c>
      <c r="K20" s="19">
        <v>521616017</v>
      </c>
      <c r="L20" s="19">
        <v>484164550</v>
      </c>
      <c r="M20" s="19">
        <v>489343176</v>
      </c>
      <c r="N20" s="20">
        <v>500650946</v>
      </c>
      <c r="O20" s="21">
        <v>6068414079</v>
      </c>
      <c r="P20" s="19">
        <v>6456761840</v>
      </c>
      <c r="Q20" s="22">
        <v>6817154735</v>
      </c>
    </row>
    <row r="21" spans="1:17" ht="13.5">
      <c r="A21" s="3" t="s">
        <v>38</v>
      </c>
      <c r="B21" s="2"/>
      <c r="C21" s="19">
        <v>281681295</v>
      </c>
      <c r="D21" s="19">
        <v>287191295</v>
      </c>
      <c r="E21" s="19">
        <v>288975830</v>
      </c>
      <c r="F21" s="19">
        <v>282186238</v>
      </c>
      <c r="G21" s="19">
        <v>296993007</v>
      </c>
      <c r="H21" s="19">
        <v>305337624</v>
      </c>
      <c r="I21" s="19">
        <v>288998281</v>
      </c>
      <c r="J21" s="19">
        <v>295137602</v>
      </c>
      <c r="K21" s="19">
        <v>309790302</v>
      </c>
      <c r="L21" s="19">
        <v>295795554</v>
      </c>
      <c r="M21" s="19">
        <v>288246669</v>
      </c>
      <c r="N21" s="20">
        <v>288552553</v>
      </c>
      <c r="O21" s="21">
        <v>3508886250</v>
      </c>
      <c r="P21" s="19">
        <v>3729673958</v>
      </c>
      <c r="Q21" s="22">
        <v>4206564933</v>
      </c>
    </row>
    <row r="22" spans="1:17" ht="13.5">
      <c r="A22" s="3" t="s">
        <v>39</v>
      </c>
      <c r="B22" s="2"/>
      <c r="C22" s="23">
        <v>93727421</v>
      </c>
      <c r="D22" s="23">
        <v>96594690</v>
      </c>
      <c r="E22" s="23">
        <v>96857542</v>
      </c>
      <c r="F22" s="23">
        <v>95924214</v>
      </c>
      <c r="G22" s="23">
        <v>96839204</v>
      </c>
      <c r="H22" s="23">
        <v>97271122</v>
      </c>
      <c r="I22" s="23">
        <v>98674952</v>
      </c>
      <c r="J22" s="23">
        <v>98233324</v>
      </c>
      <c r="K22" s="23">
        <v>98474824</v>
      </c>
      <c r="L22" s="23">
        <v>96994870</v>
      </c>
      <c r="M22" s="23">
        <v>92862044</v>
      </c>
      <c r="N22" s="24">
        <v>95936777</v>
      </c>
      <c r="O22" s="25">
        <v>1158390984</v>
      </c>
      <c r="P22" s="23">
        <v>1119400124</v>
      </c>
      <c r="Q22" s="26">
        <v>1191929129</v>
      </c>
    </row>
    <row r="23" spans="1:17" ht="13.5">
      <c r="A23" s="3" t="s">
        <v>40</v>
      </c>
      <c r="B23" s="2"/>
      <c r="C23" s="19">
        <v>92021986</v>
      </c>
      <c r="D23" s="19">
        <v>91663242</v>
      </c>
      <c r="E23" s="19">
        <v>93264964</v>
      </c>
      <c r="F23" s="19">
        <v>91619282</v>
      </c>
      <c r="G23" s="19">
        <v>92199335</v>
      </c>
      <c r="H23" s="19">
        <v>94561877</v>
      </c>
      <c r="I23" s="19">
        <v>91603404</v>
      </c>
      <c r="J23" s="19">
        <v>91962574</v>
      </c>
      <c r="K23" s="19">
        <v>94422786</v>
      </c>
      <c r="L23" s="19">
        <v>91758113</v>
      </c>
      <c r="M23" s="19">
        <v>91485215</v>
      </c>
      <c r="N23" s="20">
        <v>94486050</v>
      </c>
      <c r="O23" s="21">
        <v>1111048828</v>
      </c>
      <c r="P23" s="19">
        <v>1127416746</v>
      </c>
      <c r="Q23" s="22">
        <v>1189344284</v>
      </c>
    </row>
    <row r="24" spans="1:17" ht="13.5">
      <c r="A24" s="1" t="s">
        <v>41</v>
      </c>
      <c r="B24" s="4"/>
      <c r="C24" s="16">
        <v>4971280</v>
      </c>
      <c r="D24" s="16">
        <v>4740426</v>
      </c>
      <c r="E24" s="16">
        <v>4813555</v>
      </c>
      <c r="F24" s="16">
        <v>5170377</v>
      </c>
      <c r="G24" s="16">
        <v>9212445</v>
      </c>
      <c r="H24" s="16">
        <v>8722202</v>
      </c>
      <c r="I24" s="16">
        <v>4980996</v>
      </c>
      <c r="J24" s="16">
        <v>6095874</v>
      </c>
      <c r="K24" s="16">
        <v>6217651</v>
      </c>
      <c r="L24" s="16">
        <v>6239331</v>
      </c>
      <c r="M24" s="16">
        <v>6216554</v>
      </c>
      <c r="N24" s="27">
        <v>8172873</v>
      </c>
      <c r="O24" s="28">
        <v>75553564</v>
      </c>
      <c r="P24" s="16">
        <v>79520985</v>
      </c>
      <c r="Q24" s="29">
        <v>83298581</v>
      </c>
    </row>
    <row r="25" spans="1:17" ht="13.5">
      <c r="A25" s="5" t="s">
        <v>42</v>
      </c>
      <c r="B25" s="6"/>
      <c r="C25" s="41">
        <f aca="true" t="shared" si="4" ref="C25:Q25">+C5+C9+C15+C19+C24</f>
        <v>2234082515</v>
      </c>
      <c r="D25" s="41">
        <f t="shared" si="4"/>
        <v>2064631008</v>
      </c>
      <c r="E25" s="41">
        <f t="shared" si="4"/>
        <v>2071082239</v>
      </c>
      <c r="F25" s="41">
        <f t="shared" si="4"/>
        <v>2025661044</v>
      </c>
      <c r="G25" s="41">
        <f t="shared" si="4"/>
        <v>2174722634</v>
      </c>
      <c r="H25" s="41">
        <f t="shared" si="4"/>
        <v>2105484236</v>
      </c>
      <c r="I25" s="41">
        <f t="shared" si="4"/>
        <v>2125944680</v>
      </c>
      <c r="J25" s="41">
        <f t="shared" si="4"/>
        <v>2047615475</v>
      </c>
      <c r="K25" s="41">
        <f t="shared" si="4"/>
        <v>1947584217</v>
      </c>
      <c r="L25" s="41">
        <f>+L5+L9+L15+L19+L24</f>
        <v>1908135353</v>
      </c>
      <c r="M25" s="41">
        <f>+M5+M9+M15+M19+M24</f>
        <v>1768700836</v>
      </c>
      <c r="N25" s="42">
        <f t="shared" si="4"/>
        <v>1410677408</v>
      </c>
      <c r="O25" s="43">
        <f t="shared" si="4"/>
        <v>23884321645</v>
      </c>
      <c r="P25" s="41">
        <f t="shared" si="4"/>
        <v>24926906650</v>
      </c>
      <c r="Q25" s="44">
        <f t="shared" si="4"/>
        <v>26589894573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629976176</v>
      </c>
      <c r="D28" s="16">
        <f t="shared" si="5"/>
        <v>625008142</v>
      </c>
      <c r="E28" s="16">
        <f>SUM(E29:E31)</f>
        <v>619823118</v>
      </c>
      <c r="F28" s="16">
        <f>SUM(F29:F31)</f>
        <v>626126006</v>
      </c>
      <c r="G28" s="16">
        <f>SUM(G29:G31)</f>
        <v>628337769</v>
      </c>
      <c r="H28" s="16">
        <f>SUM(H29:H31)</f>
        <v>625584039</v>
      </c>
      <c r="I28" s="16">
        <f t="shared" si="5"/>
        <v>615063758</v>
      </c>
      <c r="J28" s="16">
        <f t="shared" si="5"/>
        <v>620002653</v>
      </c>
      <c r="K28" s="16">
        <f t="shared" si="5"/>
        <v>623988079</v>
      </c>
      <c r="L28" s="16">
        <f>SUM(L29:L31)</f>
        <v>617811503</v>
      </c>
      <c r="M28" s="16">
        <f>SUM(M29:M31)</f>
        <v>621747765</v>
      </c>
      <c r="N28" s="17">
        <f t="shared" si="5"/>
        <v>636806066</v>
      </c>
      <c r="O28" s="18">
        <f t="shared" si="5"/>
        <v>7490275074</v>
      </c>
      <c r="P28" s="16">
        <f t="shared" si="5"/>
        <v>7721307989</v>
      </c>
      <c r="Q28" s="17">
        <f t="shared" si="5"/>
        <v>8161610548</v>
      </c>
    </row>
    <row r="29" spans="1:17" ht="13.5">
      <c r="A29" s="3" t="s">
        <v>23</v>
      </c>
      <c r="B29" s="2"/>
      <c r="C29" s="19">
        <v>151129643</v>
      </c>
      <c r="D29" s="19">
        <v>139041387</v>
      </c>
      <c r="E29" s="19">
        <v>140585076</v>
      </c>
      <c r="F29" s="19">
        <v>140700638</v>
      </c>
      <c r="G29" s="19">
        <v>140300583</v>
      </c>
      <c r="H29" s="19">
        <v>138904970</v>
      </c>
      <c r="I29" s="19">
        <v>138227102</v>
      </c>
      <c r="J29" s="19">
        <v>140621336</v>
      </c>
      <c r="K29" s="19">
        <v>137723831</v>
      </c>
      <c r="L29" s="19">
        <v>140580963</v>
      </c>
      <c r="M29" s="19">
        <v>139972637</v>
      </c>
      <c r="N29" s="20">
        <v>143025522</v>
      </c>
      <c r="O29" s="21">
        <v>1690813688</v>
      </c>
      <c r="P29" s="19">
        <v>1773144209</v>
      </c>
      <c r="Q29" s="22">
        <v>1859919097</v>
      </c>
    </row>
    <row r="30" spans="1:17" ht="13.5">
      <c r="A30" s="3" t="s">
        <v>24</v>
      </c>
      <c r="B30" s="2"/>
      <c r="C30" s="23">
        <v>473103404</v>
      </c>
      <c r="D30" s="23">
        <v>480951126</v>
      </c>
      <c r="E30" s="23">
        <v>474194513</v>
      </c>
      <c r="F30" s="23">
        <v>479744739</v>
      </c>
      <c r="G30" s="23">
        <v>483002557</v>
      </c>
      <c r="H30" s="23">
        <v>481633503</v>
      </c>
      <c r="I30" s="23">
        <v>471801527</v>
      </c>
      <c r="J30" s="23">
        <v>473461188</v>
      </c>
      <c r="K30" s="23">
        <v>481212619</v>
      </c>
      <c r="L30" s="23">
        <v>472215411</v>
      </c>
      <c r="M30" s="23">
        <v>474460917</v>
      </c>
      <c r="N30" s="24">
        <v>487564459</v>
      </c>
      <c r="O30" s="25">
        <v>5733345963</v>
      </c>
      <c r="P30" s="23">
        <v>5883497039</v>
      </c>
      <c r="Q30" s="26">
        <v>6234367688</v>
      </c>
    </row>
    <row r="31" spans="1:17" ht="13.5">
      <c r="A31" s="3" t="s">
        <v>25</v>
      </c>
      <c r="B31" s="2"/>
      <c r="C31" s="19">
        <v>5743129</v>
      </c>
      <c r="D31" s="19">
        <v>5015629</v>
      </c>
      <c r="E31" s="19">
        <v>5043529</v>
      </c>
      <c r="F31" s="19">
        <v>5680629</v>
      </c>
      <c r="G31" s="19">
        <v>5034629</v>
      </c>
      <c r="H31" s="19">
        <v>5045566</v>
      </c>
      <c r="I31" s="19">
        <v>5035129</v>
      </c>
      <c r="J31" s="19">
        <v>5920129</v>
      </c>
      <c r="K31" s="19">
        <v>5051629</v>
      </c>
      <c r="L31" s="19">
        <v>5015129</v>
      </c>
      <c r="M31" s="19">
        <v>7314211</v>
      </c>
      <c r="N31" s="20">
        <v>6216085</v>
      </c>
      <c r="O31" s="21">
        <v>66115423</v>
      </c>
      <c r="P31" s="19">
        <v>64666741</v>
      </c>
      <c r="Q31" s="22">
        <v>67323763</v>
      </c>
    </row>
    <row r="32" spans="1:17" ht="13.5">
      <c r="A32" s="1" t="s">
        <v>26</v>
      </c>
      <c r="B32" s="2"/>
      <c r="C32" s="16">
        <f aca="true" t="shared" si="6" ref="C32:Q32">SUM(C33:C37)</f>
        <v>173611319</v>
      </c>
      <c r="D32" s="16">
        <f t="shared" si="6"/>
        <v>173360981</v>
      </c>
      <c r="E32" s="16">
        <f>SUM(E33:E37)</f>
        <v>174735069</v>
      </c>
      <c r="F32" s="16">
        <f>SUM(F33:F37)</f>
        <v>177587693</v>
      </c>
      <c r="G32" s="16">
        <f>SUM(G33:G37)</f>
        <v>176542044</v>
      </c>
      <c r="H32" s="16">
        <f>SUM(H33:H37)</f>
        <v>175591034</v>
      </c>
      <c r="I32" s="16">
        <f t="shared" si="6"/>
        <v>180430072</v>
      </c>
      <c r="J32" s="16">
        <f t="shared" si="6"/>
        <v>174911640</v>
      </c>
      <c r="K32" s="16">
        <f t="shared" si="6"/>
        <v>179419164</v>
      </c>
      <c r="L32" s="16">
        <f>SUM(L33:L37)</f>
        <v>173346253</v>
      </c>
      <c r="M32" s="16">
        <f>SUM(M33:M37)</f>
        <v>179379833</v>
      </c>
      <c r="N32" s="27">
        <f t="shared" si="6"/>
        <v>184200010</v>
      </c>
      <c r="O32" s="28">
        <f t="shared" si="6"/>
        <v>2123115112</v>
      </c>
      <c r="P32" s="16">
        <f t="shared" si="6"/>
        <v>2162775233</v>
      </c>
      <c r="Q32" s="29">
        <f t="shared" si="6"/>
        <v>2248698444</v>
      </c>
    </row>
    <row r="33" spans="1:17" ht="13.5">
      <c r="A33" s="3" t="s">
        <v>27</v>
      </c>
      <c r="B33" s="2"/>
      <c r="C33" s="19">
        <v>64375141</v>
      </c>
      <c r="D33" s="19">
        <v>63123828</v>
      </c>
      <c r="E33" s="19">
        <v>64024984</v>
      </c>
      <c r="F33" s="19">
        <v>66018625</v>
      </c>
      <c r="G33" s="19">
        <v>64257393</v>
      </c>
      <c r="H33" s="19">
        <v>64651239</v>
      </c>
      <c r="I33" s="19">
        <v>66336315</v>
      </c>
      <c r="J33" s="19">
        <v>64102198</v>
      </c>
      <c r="K33" s="19">
        <v>64292297</v>
      </c>
      <c r="L33" s="19">
        <v>64296269</v>
      </c>
      <c r="M33" s="19">
        <v>65159993</v>
      </c>
      <c r="N33" s="20">
        <v>69356578</v>
      </c>
      <c r="O33" s="21">
        <v>779994860</v>
      </c>
      <c r="P33" s="19">
        <v>803049671</v>
      </c>
      <c r="Q33" s="22">
        <v>833593340</v>
      </c>
    </row>
    <row r="34" spans="1:17" ht="13.5">
      <c r="A34" s="3" t="s">
        <v>28</v>
      </c>
      <c r="B34" s="2"/>
      <c r="C34" s="19">
        <v>24920669</v>
      </c>
      <c r="D34" s="19">
        <v>26113092</v>
      </c>
      <c r="E34" s="19">
        <v>25964113</v>
      </c>
      <c r="F34" s="19">
        <v>26074783</v>
      </c>
      <c r="G34" s="19">
        <v>26914456</v>
      </c>
      <c r="H34" s="19">
        <v>27135903</v>
      </c>
      <c r="I34" s="19">
        <v>26983412</v>
      </c>
      <c r="J34" s="19">
        <v>27289663</v>
      </c>
      <c r="K34" s="19">
        <v>27118839</v>
      </c>
      <c r="L34" s="19">
        <v>27092612</v>
      </c>
      <c r="M34" s="19">
        <v>25433729</v>
      </c>
      <c r="N34" s="20">
        <v>25157163</v>
      </c>
      <c r="O34" s="21">
        <v>316198434</v>
      </c>
      <c r="P34" s="19">
        <v>312205529</v>
      </c>
      <c r="Q34" s="22">
        <v>322009714</v>
      </c>
    </row>
    <row r="35" spans="1:17" ht="13.5">
      <c r="A35" s="3" t="s">
        <v>29</v>
      </c>
      <c r="B35" s="2"/>
      <c r="C35" s="19">
        <v>65842901</v>
      </c>
      <c r="D35" s="19">
        <v>65616170</v>
      </c>
      <c r="E35" s="19">
        <v>66021970</v>
      </c>
      <c r="F35" s="19">
        <v>66848177</v>
      </c>
      <c r="G35" s="19">
        <v>66897223</v>
      </c>
      <c r="H35" s="19">
        <v>64897603</v>
      </c>
      <c r="I35" s="19">
        <v>68539170</v>
      </c>
      <c r="J35" s="19">
        <v>64921788</v>
      </c>
      <c r="K35" s="19">
        <v>69412786</v>
      </c>
      <c r="L35" s="19">
        <v>63466153</v>
      </c>
      <c r="M35" s="19">
        <v>70232677</v>
      </c>
      <c r="N35" s="20">
        <v>71100393</v>
      </c>
      <c r="O35" s="21">
        <v>803797011</v>
      </c>
      <c r="P35" s="19">
        <v>817121708</v>
      </c>
      <c r="Q35" s="22">
        <v>849257029</v>
      </c>
    </row>
    <row r="36" spans="1:17" ht="13.5">
      <c r="A36" s="3" t="s">
        <v>30</v>
      </c>
      <c r="B36" s="2"/>
      <c r="C36" s="19">
        <v>9165556</v>
      </c>
      <c r="D36" s="19">
        <v>9155839</v>
      </c>
      <c r="E36" s="19">
        <v>9142350</v>
      </c>
      <c r="F36" s="19">
        <v>9199156</v>
      </c>
      <c r="G36" s="19">
        <v>9153920</v>
      </c>
      <c r="H36" s="19">
        <v>9149929</v>
      </c>
      <c r="I36" s="19">
        <v>9142123</v>
      </c>
      <c r="J36" s="19">
        <v>9153039</v>
      </c>
      <c r="K36" s="19">
        <v>9149390</v>
      </c>
      <c r="L36" s="19">
        <v>9150536</v>
      </c>
      <c r="M36" s="19">
        <v>9150382</v>
      </c>
      <c r="N36" s="20">
        <v>9185463</v>
      </c>
      <c r="O36" s="21">
        <v>109897683</v>
      </c>
      <c r="P36" s="19">
        <v>110202649</v>
      </c>
      <c r="Q36" s="22">
        <v>115865258</v>
      </c>
    </row>
    <row r="37" spans="1:17" ht="13.5">
      <c r="A37" s="3" t="s">
        <v>31</v>
      </c>
      <c r="B37" s="2"/>
      <c r="C37" s="23">
        <v>9307052</v>
      </c>
      <c r="D37" s="23">
        <v>9352052</v>
      </c>
      <c r="E37" s="23">
        <v>9581652</v>
      </c>
      <c r="F37" s="23">
        <v>9446952</v>
      </c>
      <c r="G37" s="23">
        <v>9319052</v>
      </c>
      <c r="H37" s="23">
        <v>9756360</v>
      </c>
      <c r="I37" s="23">
        <v>9429052</v>
      </c>
      <c r="J37" s="23">
        <v>9444952</v>
      </c>
      <c r="K37" s="23">
        <v>9445852</v>
      </c>
      <c r="L37" s="23">
        <v>9340683</v>
      </c>
      <c r="M37" s="23">
        <v>9403052</v>
      </c>
      <c r="N37" s="24">
        <v>9400413</v>
      </c>
      <c r="O37" s="25">
        <v>113227124</v>
      </c>
      <c r="P37" s="23">
        <v>120195676</v>
      </c>
      <c r="Q37" s="26">
        <v>127973103</v>
      </c>
    </row>
    <row r="38" spans="1:17" ht="13.5">
      <c r="A38" s="1" t="s">
        <v>32</v>
      </c>
      <c r="B38" s="4"/>
      <c r="C38" s="16">
        <f aca="true" t="shared" si="7" ref="C38:Q38">SUM(C39:C41)</f>
        <v>160312460</v>
      </c>
      <c r="D38" s="16">
        <f t="shared" si="7"/>
        <v>163526769</v>
      </c>
      <c r="E38" s="16">
        <f>SUM(E39:E41)</f>
        <v>201498771</v>
      </c>
      <c r="F38" s="16">
        <f>SUM(F39:F41)</f>
        <v>171415320</v>
      </c>
      <c r="G38" s="16">
        <f>SUM(G39:G41)</f>
        <v>167996602</v>
      </c>
      <c r="H38" s="16">
        <f>SUM(H39:H41)</f>
        <v>182475358</v>
      </c>
      <c r="I38" s="16">
        <f t="shared" si="7"/>
        <v>168230049</v>
      </c>
      <c r="J38" s="16">
        <f t="shared" si="7"/>
        <v>175264338</v>
      </c>
      <c r="K38" s="16">
        <f t="shared" si="7"/>
        <v>172952737</v>
      </c>
      <c r="L38" s="16">
        <f>SUM(L39:L41)</f>
        <v>173459921</v>
      </c>
      <c r="M38" s="16">
        <f>SUM(M39:M41)</f>
        <v>167290759</v>
      </c>
      <c r="N38" s="27">
        <f t="shared" si="7"/>
        <v>197229081</v>
      </c>
      <c r="O38" s="28">
        <f t="shared" si="7"/>
        <v>2101652165</v>
      </c>
      <c r="P38" s="16">
        <f t="shared" si="7"/>
        <v>2171567229</v>
      </c>
      <c r="Q38" s="29">
        <f t="shared" si="7"/>
        <v>2274653381</v>
      </c>
    </row>
    <row r="39" spans="1:17" ht="13.5">
      <c r="A39" s="3" t="s">
        <v>33</v>
      </c>
      <c r="B39" s="2"/>
      <c r="C39" s="19">
        <v>72673969</v>
      </c>
      <c r="D39" s="19">
        <v>76688949</v>
      </c>
      <c r="E39" s="19">
        <v>112578842</v>
      </c>
      <c r="F39" s="19">
        <v>79555972</v>
      </c>
      <c r="G39" s="19">
        <v>74561241</v>
      </c>
      <c r="H39" s="19">
        <v>85056021</v>
      </c>
      <c r="I39" s="19">
        <v>80634037</v>
      </c>
      <c r="J39" s="19">
        <v>84022101</v>
      </c>
      <c r="K39" s="19">
        <v>79715368</v>
      </c>
      <c r="L39" s="19">
        <v>85179640</v>
      </c>
      <c r="M39" s="19">
        <v>77467089</v>
      </c>
      <c r="N39" s="20">
        <v>100305665</v>
      </c>
      <c r="O39" s="21">
        <v>1008438894</v>
      </c>
      <c r="P39" s="19">
        <v>995844666</v>
      </c>
      <c r="Q39" s="22">
        <v>999866481</v>
      </c>
    </row>
    <row r="40" spans="1:17" ht="13.5">
      <c r="A40" s="3" t="s">
        <v>34</v>
      </c>
      <c r="B40" s="2"/>
      <c r="C40" s="19">
        <v>83499360</v>
      </c>
      <c r="D40" s="19">
        <v>82695831</v>
      </c>
      <c r="E40" s="19">
        <v>84574819</v>
      </c>
      <c r="F40" s="19">
        <v>87612559</v>
      </c>
      <c r="G40" s="19">
        <v>89299265</v>
      </c>
      <c r="H40" s="19">
        <v>93269932</v>
      </c>
      <c r="I40" s="19">
        <v>83352449</v>
      </c>
      <c r="J40" s="19">
        <v>87028872</v>
      </c>
      <c r="K40" s="19">
        <v>88704559</v>
      </c>
      <c r="L40" s="19">
        <v>84149940</v>
      </c>
      <c r="M40" s="19">
        <v>85392366</v>
      </c>
      <c r="N40" s="20">
        <v>92749565</v>
      </c>
      <c r="O40" s="21">
        <v>1042329517</v>
      </c>
      <c r="P40" s="19">
        <v>1122581239</v>
      </c>
      <c r="Q40" s="22">
        <v>1218870219</v>
      </c>
    </row>
    <row r="41" spans="1:17" ht="13.5">
      <c r="A41" s="3" t="s">
        <v>35</v>
      </c>
      <c r="B41" s="2"/>
      <c r="C41" s="19">
        <v>4139131</v>
      </c>
      <c r="D41" s="19">
        <v>4141989</v>
      </c>
      <c r="E41" s="19">
        <v>4345110</v>
      </c>
      <c r="F41" s="19">
        <v>4246789</v>
      </c>
      <c r="G41" s="19">
        <v>4136096</v>
      </c>
      <c r="H41" s="19">
        <v>4149405</v>
      </c>
      <c r="I41" s="19">
        <v>4243563</v>
      </c>
      <c r="J41" s="19">
        <v>4213365</v>
      </c>
      <c r="K41" s="19">
        <v>4532810</v>
      </c>
      <c r="L41" s="19">
        <v>4130341</v>
      </c>
      <c r="M41" s="19">
        <v>4431304</v>
      </c>
      <c r="N41" s="20">
        <v>4173851</v>
      </c>
      <c r="O41" s="21">
        <v>50883754</v>
      </c>
      <c r="P41" s="19">
        <v>53141324</v>
      </c>
      <c r="Q41" s="22">
        <v>55916681</v>
      </c>
    </row>
    <row r="42" spans="1:17" ht="13.5">
      <c r="A42" s="1" t="s">
        <v>36</v>
      </c>
      <c r="B42" s="4"/>
      <c r="C42" s="16">
        <f aca="true" t="shared" si="8" ref="C42:Q42">SUM(C43:C46)</f>
        <v>765996667</v>
      </c>
      <c r="D42" s="16">
        <f t="shared" si="8"/>
        <v>936305689</v>
      </c>
      <c r="E42" s="16">
        <f>SUM(E43:E46)</f>
        <v>949872247</v>
      </c>
      <c r="F42" s="16">
        <f>SUM(F43:F46)</f>
        <v>905042520</v>
      </c>
      <c r="G42" s="16">
        <f>SUM(G43:G46)</f>
        <v>774777146</v>
      </c>
      <c r="H42" s="16">
        <f>SUM(H43:H46)</f>
        <v>923987049</v>
      </c>
      <c r="I42" s="16">
        <f t="shared" si="8"/>
        <v>897023593</v>
      </c>
      <c r="J42" s="16">
        <f t="shared" si="8"/>
        <v>781874390</v>
      </c>
      <c r="K42" s="16">
        <f t="shared" si="8"/>
        <v>1001990183</v>
      </c>
      <c r="L42" s="16">
        <f>SUM(L43:L46)</f>
        <v>813923811</v>
      </c>
      <c r="M42" s="16">
        <f>SUM(M43:M46)</f>
        <v>1127525606</v>
      </c>
      <c r="N42" s="27">
        <f t="shared" si="8"/>
        <v>1188063509</v>
      </c>
      <c r="O42" s="28">
        <f t="shared" si="8"/>
        <v>11066382410</v>
      </c>
      <c r="P42" s="16">
        <f t="shared" si="8"/>
        <v>11149927884</v>
      </c>
      <c r="Q42" s="29">
        <f t="shared" si="8"/>
        <v>11617949693</v>
      </c>
    </row>
    <row r="43" spans="1:17" ht="13.5">
      <c r="A43" s="3" t="s">
        <v>37</v>
      </c>
      <c r="B43" s="2"/>
      <c r="C43" s="19">
        <v>417915958</v>
      </c>
      <c r="D43" s="19">
        <v>584072561</v>
      </c>
      <c r="E43" s="19">
        <v>595789452</v>
      </c>
      <c r="F43" s="19">
        <v>537995793</v>
      </c>
      <c r="G43" s="19">
        <v>423125898</v>
      </c>
      <c r="H43" s="19">
        <v>547285142</v>
      </c>
      <c r="I43" s="19">
        <v>536662393</v>
      </c>
      <c r="J43" s="19">
        <v>422322258</v>
      </c>
      <c r="K43" s="19">
        <v>630948476</v>
      </c>
      <c r="L43" s="19">
        <v>439761674</v>
      </c>
      <c r="M43" s="19">
        <v>750532528</v>
      </c>
      <c r="N43" s="20">
        <v>757045287</v>
      </c>
      <c r="O43" s="21">
        <v>6643457420</v>
      </c>
      <c r="P43" s="19">
        <v>6697324249</v>
      </c>
      <c r="Q43" s="22">
        <v>7031422633</v>
      </c>
    </row>
    <row r="44" spans="1:17" ht="13.5">
      <c r="A44" s="3" t="s">
        <v>38</v>
      </c>
      <c r="B44" s="2"/>
      <c r="C44" s="19">
        <v>203650357</v>
      </c>
      <c r="D44" s="19">
        <v>200929455</v>
      </c>
      <c r="E44" s="19">
        <v>202045145</v>
      </c>
      <c r="F44" s="19">
        <v>214586956</v>
      </c>
      <c r="G44" s="19">
        <v>203395060</v>
      </c>
      <c r="H44" s="19">
        <v>207944845</v>
      </c>
      <c r="I44" s="19">
        <v>208683246</v>
      </c>
      <c r="J44" s="19">
        <v>204723501</v>
      </c>
      <c r="K44" s="19">
        <v>218306552</v>
      </c>
      <c r="L44" s="19">
        <v>199382799</v>
      </c>
      <c r="M44" s="19">
        <v>223176599</v>
      </c>
      <c r="N44" s="20">
        <v>247846538</v>
      </c>
      <c r="O44" s="21">
        <v>2534671053</v>
      </c>
      <c r="P44" s="19">
        <v>2566403501</v>
      </c>
      <c r="Q44" s="22">
        <v>2676202497</v>
      </c>
    </row>
    <row r="45" spans="1:17" ht="13.5">
      <c r="A45" s="3" t="s">
        <v>39</v>
      </c>
      <c r="B45" s="2"/>
      <c r="C45" s="23">
        <v>63599750</v>
      </c>
      <c r="D45" s="23">
        <v>63754913</v>
      </c>
      <c r="E45" s="23">
        <v>64658689</v>
      </c>
      <c r="F45" s="23">
        <v>64558441</v>
      </c>
      <c r="G45" s="23">
        <v>67973183</v>
      </c>
      <c r="H45" s="23">
        <v>70502530</v>
      </c>
      <c r="I45" s="23">
        <v>64439850</v>
      </c>
      <c r="J45" s="23">
        <v>67452867</v>
      </c>
      <c r="K45" s="23">
        <v>65045507</v>
      </c>
      <c r="L45" s="23">
        <v>65527215</v>
      </c>
      <c r="M45" s="23">
        <v>65774703</v>
      </c>
      <c r="N45" s="24">
        <v>73546886</v>
      </c>
      <c r="O45" s="25">
        <v>796834534</v>
      </c>
      <c r="P45" s="23">
        <v>774363940</v>
      </c>
      <c r="Q45" s="26">
        <v>780581170</v>
      </c>
    </row>
    <row r="46" spans="1:17" ht="13.5">
      <c r="A46" s="3" t="s">
        <v>40</v>
      </c>
      <c r="B46" s="2"/>
      <c r="C46" s="19">
        <v>80830602</v>
      </c>
      <c r="D46" s="19">
        <v>87548760</v>
      </c>
      <c r="E46" s="19">
        <v>87378961</v>
      </c>
      <c r="F46" s="19">
        <v>87901330</v>
      </c>
      <c r="G46" s="19">
        <v>80283005</v>
      </c>
      <c r="H46" s="19">
        <v>98254532</v>
      </c>
      <c r="I46" s="19">
        <v>87238104</v>
      </c>
      <c r="J46" s="19">
        <v>87375764</v>
      </c>
      <c r="K46" s="19">
        <v>87689648</v>
      </c>
      <c r="L46" s="19">
        <v>109252123</v>
      </c>
      <c r="M46" s="19">
        <v>88041776</v>
      </c>
      <c r="N46" s="20">
        <v>109624798</v>
      </c>
      <c r="O46" s="21">
        <v>1091419403</v>
      </c>
      <c r="P46" s="19">
        <v>1111836194</v>
      </c>
      <c r="Q46" s="22">
        <v>1129743393</v>
      </c>
    </row>
    <row r="47" spans="1:17" ht="13.5">
      <c r="A47" s="1" t="s">
        <v>41</v>
      </c>
      <c r="B47" s="4"/>
      <c r="C47" s="16">
        <v>9600112</v>
      </c>
      <c r="D47" s="16">
        <v>9430367</v>
      </c>
      <c r="E47" s="16">
        <v>9536294</v>
      </c>
      <c r="F47" s="16">
        <v>9649469</v>
      </c>
      <c r="G47" s="16">
        <v>9655997</v>
      </c>
      <c r="H47" s="16">
        <v>9656249</v>
      </c>
      <c r="I47" s="16">
        <v>9519320</v>
      </c>
      <c r="J47" s="16">
        <v>9582066</v>
      </c>
      <c r="K47" s="16">
        <v>9450941</v>
      </c>
      <c r="L47" s="16">
        <v>9853778</v>
      </c>
      <c r="M47" s="16">
        <v>9682762</v>
      </c>
      <c r="N47" s="27">
        <v>9623900</v>
      </c>
      <c r="O47" s="28">
        <v>115241255</v>
      </c>
      <c r="P47" s="16">
        <v>126616996</v>
      </c>
      <c r="Q47" s="29">
        <v>129868222</v>
      </c>
    </row>
    <row r="48" spans="1:17" ht="13.5">
      <c r="A48" s="5" t="s">
        <v>44</v>
      </c>
      <c r="B48" s="6"/>
      <c r="C48" s="41">
        <f aca="true" t="shared" si="9" ref="C48:Q48">+C28+C32+C38+C42+C47</f>
        <v>1739496734</v>
      </c>
      <c r="D48" s="41">
        <f t="shared" si="9"/>
        <v>1907631948</v>
      </c>
      <c r="E48" s="41">
        <f>+E28+E32+E38+E42+E47</f>
        <v>1955465499</v>
      </c>
      <c r="F48" s="41">
        <f>+F28+F32+F38+F42+F47</f>
        <v>1889821008</v>
      </c>
      <c r="G48" s="41">
        <f>+G28+G32+G38+G42+G47</f>
        <v>1757309558</v>
      </c>
      <c r="H48" s="41">
        <f>+H28+H32+H38+H42+H47</f>
        <v>1917293729</v>
      </c>
      <c r="I48" s="41">
        <f t="shared" si="9"/>
        <v>1870266792</v>
      </c>
      <c r="J48" s="41">
        <f t="shared" si="9"/>
        <v>1761635087</v>
      </c>
      <c r="K48" s="41">
        <f t="shared" si="9"/>
        <v>1987801104</v>
      </c>
      <c r="L48" s="41">
        <f>+L28+L32+L38+L42+L47</f>
        <v>1788395266</v>
      </c>
      <c r="M48" s="41">
        <f>+M28+M32+M38+M42+M47</f>
        <v>2105626725</v>
      </c>
      <c r="N48" s="42">
        <f t="shared" si="9"/>
        <v>2215922566</v>
      </c>
      <c r="O48" s="43">
        <f t="shared" si="9"/>
        <v>22896666016</v>
      </c>
      <c r="P48" s="41">
        <f t="shared" si="9"/>
        <v>23332195331</v>
      </c>
      <c r="Q48" s="44">
        <f t="shared" si="9"/>
        <v>24432780288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494585781</v>
      </c>
      <c r="D49" s="45">
        <f t="shared" si="10"/>
        <v>156999060</v>
      </c>
      <c r="E49" s="45">
        <f t="shared" si="10"/>
        <v>115616740</v>
      </c>
      <c r="F49" s="45">
        <f t="shared" si="10"/>
        <v>135840036</v>
      </c>
      <c r="G49" s="45">
        <f t="shared" si="10"/>
        <v>417413076</v>
      </c>
      <c r="H49" s="45">
        <f t="shared" si="10"/>
        <v>188190507</v>
      </c>
      <c r="I49" s="45">
        <f t="shared" si="10"/>
        <v>255677888</v>
      </c>
      <c r="J49" s="45">
        <f t="shared" si="10"/>
        <v>285980388</v>
      </c>
      <c r="K49" s="45">
        <f t="shared" si="10"/>
        <v>-40216887</v>
      </c>
      <c r="L49" s="45">
        <f>+L25-L48</f>
        <v>119740087</v>
      </c>
      <c r="M49" s="45">
        <f>+M25-M48</f>
        <v>-336925889</v>
      </c>
      <c r="N49" s="46">
        <f t="shared" si="10"/>
        <v>-805245158</v>
      </c>
      <c r="O49" s="47">
        <f t="shared" si="10"/>
        <v>987655629</v>
      </c>
      <c r="P49" s="45">
        <f t="shared" si="10"/>
        <v>1594711319</v>
      </c>
      <c r="Q49" s="48">
        <f t="shared" si="10"/>
        <v>2157114285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14738832</v>
      </c>
      <c r="D5" s="16">
        <f t="shared" si="0"/>
        <v>14738832</v>
      </c>
      <c r="E5" s="16">
        <f t="shared" si="0"/>
        <v>14738832</v>
      </c>
      <c r="F5" s="16">
        <f t="shared" si="0"/>
        <v>14738832</v>
      </c>
      <c r="G5" s="16">
        <f t="shared" si="0"/>
        <v>14738832</v>
      </c>
      <c r="H5" s="16">
        <f t="shared" si="0"/>
        <v>14738832</v>
      </c>
      <c r="I5" s="16">
        <f t="shared" si="0"/>
        <v>14738832</v>
      </c>
      <c r="J5" s="16">
        <f t="shared" si="0"/>
        <v>14738832</v>
      </c>
      <c r="K5" s="16">
        <f t="shared" si="0"/>
        <v>14738832</v>
      </c>
      <c r="L5" s="16">
        <f>SUM(L6:L8)</f>
        <v>14738832</v>
      </c>
      <c r="M5" s="16">
        <f>SUM(M6:M8)</f>
        <v>14738832</v>
      </c>
      <c r="N5" s="17">
        <f t="shared" si="0"/>
        <v>14738830</v>
      </c>
      <c r="O5" s="18">
        <f t="shared" si="0"/>
        <v>176865982</v>
      </c>
      <c r="P5" s="16">
        <f t="shared" si="0"/>
        <v>189131118</v>
      </c>
      <c r="Q5" s="17">
        <f t="shared" si="0"/>
        <v>202171313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14738832</v>
      </c>
      <c r="D7" s="23">
        <v>14738832</v>
      </c>
      <c r="E7" s="23">
        <v>14738832</v>
      </c>
      <c r="F7" s="23">
        <v>14738832</v>
      </c>
      <c r="G7" s="23">
        <v>14738832</v>
      </c>
      <c r="H7" s="23">
        <v>14738832</v>
      </c>
      <c r="I7" s="23">
        <v>14738832</v>
      </c>
      <c r="J7" s="23">
        <v>14738832</v>
      </c>
      <c r="K7" s="23">
        <v>14738832</v>
      </c>
      <c r="L7" s="23">
        <v>14738832</v>
      </c>
      <c r="M7" s="23">
        <v>14738832</v>
      </c>
      <c r="N7" s="24">
        <v>14738830</v>
      </c>
      <c r="O7" s="25">
        <v>176865982</v>
      </c>
      <c r="P7" s="23">
        <v>189131118</v>
      </c>
      <c r="Q7" s="26">
        <v>202171313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688619</v>
      </c>
      <c r="D9" s="16">
        <f t="shared" si="1"/>
        <v>688619</v>
      </c>
      <c r="E9" s="16">
        <f t="shared" si="1"/>
        <v>688619</v>
      </c>
      <c r="F9" s="16">
        <f t="shared" si="1"/>
        <v>688619</v>
      </c>
      <c r="G9" s="16">
        <f t="shared" si="1"/>
        <v>688619</v>
      </c>
      <c r="H9" s="16">
        <f t="shared" si="1"/>
        <v>688619</v>
      </c>
      <c r="I9" s="16">
        <f t="shared" si="1"/>
        <v>688619</v>
      </c>
      <c r="J9" s="16">
        <f t="shared" si="1"/>
        <v>688619</v>
      </c>
      <c r="K9" s="16">
        <f t="shared" si="1"/>
        <v>688619</v>
      </c>
      <c r="L9" s="16">
        <f>SUM(L10:L14)</f>
        <v>688619</v>
      </c>
      <c r="M9" s="16">
        <f>SUM(M10:M14)</f>
        <v>688619</v>
      </c>
      <c r="N9" s="27">
        <f t="shared" si="1"/>
        <v>688623</v>
      </c>
      <c r="O9" s="28">
        <f t="shared" si="1"/>
        <v>8263432</v>
      </c>
      <c r="P9" s="16">
        <f t="shared" si="1"/>
        <v>5746128</v>
      </c>
      <c r="Q9" s="29">
        <f t="shared" si="1"/>
        <v>6016195</v>
      </c>
    </row>
    <row r="10" spans="1:17" ht="13.5">
      <c r="A10" s="3" t="s">
        <v>27</v>
      </c>
      <c r="B10" s="2"/>
      <c r="C10" s="19">
        <v>321641</v>
      </c>
      <c r="D10" s="19">
        <v>321641</v>
      </c>
      <c r="E10" s="19">
        <v>321641</v>
      </c>
      <c r="F10" s="19">
        <v>321641</v>
      </c>
      <c r="G10" s="19">
        <v>321641</v>
      </c>
      <c r="H10" s="19">
        <v>321641</v>
      </c>
      <c r="I10" s="19">
        <v>321641</v>
      </c>
      <c r="J10" s="19">
        <v>321641</v>
      </c>
      <c r="K10" s="19">
        <v>321641</v>
      </c>
      <c r="L10" s="19">
        <v>321641</v>
      </c>
      <c r="M10" s="19">
        <v>321641</v>
      </c>
      <c r="N10" s="20">
        <v>321645</v>
      </c>
      <c r="O10" s="21">
        <v>3859696</v>
      </c>
      <c r="P10" s="19">
        <v>1139820</v>
      </c>
      <c r="Q10" s="22">
        <v>1193392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109375</v>
      </c>
      <c r="D12" s="19">
        <v>109375</v>
      </c>
      <c r="E12" s="19">
        <v>109375</v>
      </c>
      <c r="F12" s="19">
        <v>109375</v>
      </c>
      <c r="G12" s="19">
        <v>109375</v>
      </c>
      <c r="H12" s="19">
        <v>109375</v>
      </c>
      <c r="I12" s="19">
        <v>109375</v>
      </c>
      <c r="J12" s="19">
        <v>109375</v>
      </c>
      <c r="K12" s="19">
        <v>109375</v>
      </c>
      <c r="L12" s="19">
        <v>109375</v>
      </c>
      <c r="M12" s="19">
        <v>109375</v>
      </c>
      <c r="N12" s="20">
        <v>109375</v>
      </c>
      <c r="O12" s="21">
        <v>1312500</v>
      </c>
      <c r="P12" s="19">
        <v>1372872</v>
      </c>
      <c r="Q12" s="22">
        <v>1437400</v>
      </c>
    </row>
    <row r="13" spans="1:17" ht="13.5">
      <c r="A13" s="3" t="s">
        <v>30</v>
      </c>
      <c r="B13" s="2"/>
      <c r="C13" s="19">
        <v>257603</v>
      </c>
      <c r="D13" s="19">
        <v>257603</v>
      </c>
      <c r="E13" s="19">
        <v>257603</v>
      </c>
      <c r="F13" s="19">
        <v>257603</v>
      </c>
      <c r="G13" s="19">
        <v>257603</v>
      </c>
      <c r="H13" s="19">
        <v>257603</v>
      </c>
      <c r="I13" s="19">
        <v>257603</v>
      </c>
      <c r="J13" s="19">
        <v>257603</v>
      </c>
      <c r="K13" s="19">
        <v>257603</v>
      </c>
      <c r="L13" s="19">
        <v>257603</v>
      </c>
      <c r="M13" s="19">
        <v>257603</v>
      </c>
      <c r="N13" s="20">
        <v>257603</v>
      </c>
      <c r="O13" s="21">
        <v>3091236</v>
      </c>
      <c r="P13" s="19">
        <v>3233436</v>
      </c>
      <c r="Q13" s="22">
        <v>3385403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2064000</v>
      </c>
      <c r="D15" s="16">
        <f t="shared" si="2"/>
        <v>2064000</v>
      </c>
      <c r="E15" s="16">
        <f t="shared" si="2"/>
        <v>2064000</v>
      </c>
      <c r="F15" s="16">
        <f t="shared" si="2"/>
        <v>2064000</v>
      </c>
      <c r="G15" s="16">
        <f t="shared" si="2"/>
        <v>2064000</v>
      </c>
      <c r="H15" s="16">
        <f t="shared" si="2"/>
        <v>2064000</v>
      </c>
      <c r="I15" s="16">
        <f t="shared" si="2"/>
        <v>2064000</v>
      </c>
      <c r="J15" s="16">
        <f t="shared" si="2"/>
        <v>2064000</v>
      </c>
      <c r="K15" s="16">
        <f t="shared" si="2"/>
        <v>2064000</v>
      </c>
      <c r="L15" s="16">
        <f>SUM(L16:L18)</f>
        <v>2064000</v>
      </c>
      <c r="M15" s="16">
        <f>SUM(M16:M18)</f>
        <v>2064000</v>
      </c>
      <c r="N15" s="27">
        <f t="shared" si="2"/>
        <v>2064000</v>
      </c>
      <c r="O15" s="28">
        <f t="shared" si="2"/>
        <v>24768000</v>
      </c>
      <c r="P15" s="16">
        <f t="shared" si="2"/>
        <v>26621000</v>
      </c>
      <c r="Q15" s="29">
        <f t="shared" si="2"/>
        <v>27977000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2064000</v>
      </c>
      <c r="D17" s="19">
        <v>2064000</v>
      </c>
      <c r="E17" s="19">
        <v>2064000</v>
      </c>
      <c r="F17" s="19">
        <v>2064000</v>
      </c>
      <c r="G17" s="19">
        <v>2064000</v>
      </c>
      <c r="H17" s="19">
        <v>2064000</v>
      </c>
      <c r="I17" s="19">
        <v>2064000</v>
      </c>
      <c r="J17" s="19">
        <v>2064000</v>
      </c>
      <c r="K17" s="19">
        <v>2064000</v>
      </c>
      <c r="L17" s="19">
        <v>2064000</v>
      </c>
      <c r="M17" s="19">
        <v>2064000</v>
      </c>
      <c r="N17" s="20">
        <v>2064000</v>
      </c>
      <c r="O17" s="21">
        <v>24768000</v>
      </c>
      <c r="P17" s="19">
        <v>26621000</v>
      </c>
      <c r="Q17" s="22">
        <v>27977000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32228432</v>
      </c>
      <c r="D19" s="16">
        <f t="shared" si="3"/>
        <v>32228432</v>
      </c>
      <c r="E19" s="16">
        <f t="shared" si="3"/>
        <v>32228432</v>
      </c>
      <c r="F19" s="16">
        <f t="shared" si="3"/>
        <v>32228432</v>
      </c>
      <c r="G19" s="16">
        <f t="shared" si="3"/>
        <v>32228432</v>
      </c>
      <c r="H19" s="16">
        <f t="shared" si="3"/>
        <v>32228432</v>
      </c>
      <c r="I19" s="16">
        <f t="shared" si="3"/>
        <v>32228432</v>
      </c>
      <c r="J19" s="16">
        <f t="shared" si="3"/>
        <v>32228432</v>
      </c>
      <c r="K19" s="16">
        <f t="shared" si="3"/>
        <v>32228432</v>
      </c>
      <c r="L19" s="16">
        <f>SUM(L20:L23)</f>
        <v>32228432</v>
      </c>
      <c r="M19" s="16">
        <f>SUM(M20:M23)</f>
        <v>32228432</v>
      </c>
      <c r="N19" s="27">
        <f t="shared" si="3"/>
        <v>32228450</v>
      </c>
      <c r="O19" s="28">
        <f t="shared" si="3"/>
        <v>386741202</v>
      </c>
      <c r="P19" s="16">
        <f t="shared" si="3"/>
        <v>421177640</v>
      </c>
      <c r="Q19" s="29">
        <f t="shared" si="3"/>
        <v>458479809</v>
      </c>
    </row>
    <row r="20" spans="1:17" ht="13.5">
      <c r="A20" s="3" t="s">
        <v>37</v>
      </c>
      <c r="B20" s="2"/>
      <c r="C20" s="19">
        <v>18905848</v>
      </c>
      <c r="D20" s="19">
        <v>18905848</v>
      </c>
      <c r="E20" s="19">
        <v>18905848</v>
      </c>
      <c r="F20" s="19">
        <v>18905848</v>
      </c>
      <c r="G20" s="19">
        <v>18905848</v>
      </c>
      <c r="H20" s="19">
        <v>18905848</v>
      </c>
      <c r="I20" s="19">
        <v>18905848</v>
      </c>
      <c r="J20" s="19">
        <v>18905848</v>
      </c>
      <c r="K20" s="19">
        <v>18905848</v>
      </c>
      <c r="L20" s="19">
        <v>18905848</v>
      </c>
      <c r="M20" s="19">
        <v>18905848</v>
      </c>
      <c r="N20" s="20">
        <v>18905861</v>
      </c>
      <c r="O20" s="21">
        <v>226870189</v>
      </c>
      <c r="P20" s="19">
        <v>240591278</v>
      </c>
      <c r="Q20" s="22">
        <v>255115189</v>
      </c>
    </row>
    <row r="21" spans="1:17" ht="13.5">
      <c r="A21" s="3" t="s">
        <v>38</v>
      </c>
      <c r="B21" s="2"/>
      <c r="C21" s="19">
        <v>6731247</v>
      </c>
      <c r="D21" s="19">
        <v>6731247</v>
      </c>
      <c r="E21" s="19">
        <v>6731247</v>
      </c>
      <c r="F21" s="19">
        <v>6731247</v>
      </c>
      <c r="G21" s="19">
        <v>6731247</v>
      </c>
      <c r="H21" s="19">
        <v>6731247</v>
      </c>
      <c r="I21" s="19">
        <v>6731247</v>
      </c>
      <c r="J21" s="19">
        <v>6731247</v>
      </c>
      <c r="K21" s="19">
        <v>6731247</v>
      </c>
      <c r="L21" s="19">
        <v>6731247</v>
      </c>
      <c r="M21" s="19">
        <v>6731247</v>
      </c>
      <c r="N21" s="20">
        <v>6731252</v>
      </c>
      <c r="O21" s="21">
        <v>80774969</v>
      </c>
      <c r="P21" s="19">
        <v>93520714</v>
      </c>
      <c r="Q21" s="22">
        <v>108088107</v>
      </c>
    </row>
    <row r="22" spans="1:17" ht="13.5">
      <c r="A22" s="3" t="s">
        <v>39</v>
      </c>
      <c r="B22" s="2"/>
      <c r="C22" s="23">
        <v>3442892</v>
      </c>
      <c r="D22" s="23">
        <v>3442892</v>
      </c>
      <c r="E22" s="23">
        <v>3442892</v>
      </c>
      <c r="F22" s="23">
        <v>3442892</v>
      </c>
      <c r="G22" s="23">
        <v>3442892</v>
      </c>
      <c r="H22" s="23">
        <v>3442892</v>
      </c>
      <c r="I22" s="23">
        <v>3442892</v>
      </c>
      <c r="J22" s="23">
        <v>3442892</v>
      </c>
      <c r="K22" s="23">
        <v>3442892</v>
      </c>
      <c r="L22" s="23">
        <v>3442892</v>
      </c>
      <c r="M22" s="23">
        <v>3442892</v>
      </c>
      <c r="N22" s="24">
        <v>3442886</v>
      </c>
      <c r="O22" s="25">
        <v>41314698</v>
      </c>
      <c r="P22" s="23">
        <v>45476168</v>
      </c>
      <c r="Q22" s="26">
        <v>49775935</v>
      </c>
    </row>
    <row r="23" spans="1:17" ht="13.5">
      <c r="A23" s="3" t="s">
        <v>40</v>
      </c>
      <c r="B23" s="2"/>
      <c r="C23" s="19">
        <v>3148445</v>
      </c>
      <c r="D23" s="19">
        <v>3148445</v>
      </c>
      <c r="E23" s="19">
        <v>3148445</v>
      </c>
      <c r="F23" s="19">
        <v>3148445</v>
      </c>
      <c r="G23" s="19">
        <v>3148445</v>
      </c>
      <c r="H23" s="19">
        <v>3148445</v>
      </c>
      <c r="I23" s="19">
        <v>3148445</v>
      </c>
      <c r="J23" s="19">
        <v>3148445</v>
      </c>
      <c r="K23" s="19">
        <v>3148445</v>
      </c>
      <c r="L23" s="19">
        <v>3148445</v>
      </c>
      <c r="M23" s="19">
        <v>3148445</v>
      </c>
      <c r="N23" s="20">
        <v>3148451</v>
      </c>
      <c r="O23" s="21">
        <v>37781346</v>
      </c>
      <c r="P23" s="19">
        <v>41589480</v>
      </c>
      <c r="Q23" s="22">
        <v>45500578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49719883</v>
      </c>
      <c r="D25" s="41">
        <f t="shared" si="4"/>
        <v>49719883</v>
      </c>
      <c r="E25" s="41">
        <f t="shared" si="4"/>
        <v>49719883</v>
      </c>
      <c r="F25" s="41">
        <f t="shared" si="4"/>
        <v>49719883</v>
      </c>
      <c r="G25" s="41">
        <f t="shared" si="4"/>
        <v>49719883</v>
      </c>
      <c r="H25" s="41">
        <f t="shared" si="4"/>
        <v>49719883</v>
      </c>
      <c r="I25" s="41">
        <f t="shared" si="4"/>
        <v>49719883</v>
      </c>
      <c r="J25" s="41">
        <f t="shared" si="4"/>
        <v>49719883</v>
      </c>
      <c r="K25" s="41">
        <f t="shared" si="4"/>
        <v>49719883</v>
      </c>
      <c r="L25" s="41">
        <f>+L5+L9+L15+L19+L24</f>
        <v>49719883</v>
      </c>
      <c r="M25" s="41">
        <f>+M5+M9+M15+M19+M24</f>
        <v>49719883</v>
      </c>
      <c r="N25" s="42">
        <f t="shared" si="4"/>
        <v>49719903</v>
      </c>
      <c r="O25" s="43">
        <f t="shared" si="4"/>
        <v>596638616</v>
      </c>
      <c r="P25" s="41">
        <f t="shared" si="4"/>
        <v>642675886</v>
      </c>
      <c r="Q25" s="44">
        <f t="shared" si="4"/>
        <v>694644317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13374910</v>
      </c>
      <c r="D28" s="16">
        <f t="shared" si="5"/>
        <v>13374910</v>
      </c>
      <c r="E28" s="16">
        <f>SUM(E29:E31)</f>
        <v>13374910</v>
      </c>
      <c r="F28" s="16">
        <f>SUM(F29:F31)</f>
        <v>13374910</v>
      </c>
      <c r="G28" s="16">
        <f>SUM(G29:G31)</f>
        <v>13374910</v>
      </c>
      <c r="H28" s="16">
        <f>SUM(H29:H31)</f>
        <v>13374910</v>
      </c>
      <c r="I28" s="16">
        <f t="shared" si="5"/>
        <v>13374910</v>
      </c>
      <c r="J28" s="16">
        <f t="shared" si="5"/>
        <v>13374910</v>
      </c>
      <c r="K28" s="16">
        <f t="shared" si="5"/>
        <v>13374910</v>
      </c>
      <c r="L28" s="16">
        <f>SUM(L29:L31)</f>
        <v>13374910</v>
      </c>
      <c r="M28" s="16">
        <f>SUM(M29:M31)</f>
        <v>13374910</v>
      </c>
      <c r="N28" s="17">
        <f t="shared" si="5"/>
        <v>13374910</v>
      </c>
      <c r="O28" s="18">
        <f t="shared" si="5"/>
        <v>160498920</v>
      </c>
      <c r="P28" s="16">
        <f t="shared" si="5"/>
        <v>182164505</v>
      </c>
      <c r="Q28" s="17">
        <f t="shared" si="5"/>
        <v>190734852</v>
      </c>
    </row>
    <row r="29" spans="1:17" ht="13.5">
      <c r="A29" s="3" t="s">
        <v>23</v>
      </c>
      <c r="B29" s="2"/>
      <c r="C29" s="19">
        <v>2957118</v>
      </c>
      <c r="D29" s="19">
        <v>2957118</v>
      </c>
      <c r="E29" s="19">
        <v>2957118</v>
      </c>
      <c r="F29" s="19">
        <v>2957118</v>
      </c>
      <c r="G29" s="19">
        <v>2957118</v>
      </c>
      <c r="H29" s="19">
        <v>2957118</v>
      </c>
      <c r="I29" s="19">
        <v>2957118</v>
      </c>
      <c r="J29" s="19">
        <v>2957118</v>
      </c>
      <c r="K29" s="19">
        <v>2957118</v>
      </c>
      <c r="L29" s="19">
        <v>2957118</v>
      </c>
      <c r="M29" s="19">
        <v>2957118</v>
      </c>
      <c r="N29" s="20">
        <v>2957118</v>
      </c>
      <c r="O29" s="21">
        <v>35485416</v>
      </c>
      <c r="P29" s="19">
        <v>50983685</v>
      </c>
      <c r="Q29" s="22">
        <v>53368404</v>
      </c>
    </row>
    <row r="30" spans="1:17" ht="13.5">
      <c r="A30" s="3" t="s">
        <v>24</v>
      </c>
      <c r="B30" s="2"/>
      <c r="C30" s="23">
        <v>10417792</v>
      </c>
      <c r="D30" s="23">
        <v>10417792</v>
      </c>
      <c r="E30" s="23">
        <v>10417792</v>
      </c>
      <c r="F30" s="23">
        <v>10417792</v>
      </c>
      <c r="G30" s="23">
        <v>10417792</v>
      </c>
      <c r="H30" s="23">
        <v>10417792</v>
      </c>
      <c r="I30" s="23">
        <v>10417792</v>
      </c>
      <c r="J30" s="23">
        <v>10417792</v>
      </c>
      <c r="K30" s="23">
        <v>10417792</v>
      </c>
      <c r="L30" s="23">
        <v>10417792</v>
      </c>
      <c r="M30" s="23">
        <v>10417792</v>
      </c>
      <c r="N30" s="24">
        <v>10417792</v>
      </c>
      <c r="O30" s="25">
        <v>125013504</v>
      </c>
      <c r="P30" s="23">
        <v>131180820</v>
      </c>
      <c r="Q30" s="26">
        <v>137366448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5305666</v>
      </c>
      <c r="D32" s="16">
        <f t="shared" si="6"/>
        <v>5305666</v>
      </c>
      <c r="E32" s="16">
        <f>SUM(E33:E37)</f>
        <v>5305666</v>
      </c>
      <c r="F32" s="16">
        <f>SUM(F33:F37)</f>
        <v>5305666</v>
      </c>
      <c r="G32" s="16">
        <f>SUM(G33:G37)</f>
        <v>5305666</v>
      </c>
      <c r="H32" s="16">
        <f>SUM(H33:H37)</f>
        <v>5305666</v>
      </c>
      <c r="I32" s="16">
        <f t="shared" si="6"/>
        <v>5305666</v>
      </c>
      <c r="J32" s="16">
        <f t="shared" si="6"/>
        <v>5305666</v>
      </c>
      <c r="K32" s="16">
        <f t="shared" si="6"/>
        <v>5305666</v>
      </c>
      <c r="L32" s="16">
        <f>SUM(L33:L37)</f>
        <v>5305666</v>
      </c>
      <c r="M32" s="16">
        <f>SUM(M33:M37)</f>
        <v>5305666</v>
      </c>
      <c r="N32" s="27">
        <f t="shared" si="6"/>
        <v>5305666</v>
      </c>
      <c r="O32" s="28">
        <f t="shared" si="6"/>
        <v>63667992</v>
      </c>
      <c r="P32" s="16">
        <f t="shared" si="6"/>
        <v>77442144</v>
      </c>
      <c r="Q32" s="29">
        <f t="shared" si="6"/>
        <v>68933508</v>
      </c>
    </row>
    <row r="33" spans="1:17" ht="13.5">
      <c r="A33" s="3" t="s">
        <v>27</v>
      </c>
      <c r="B33" s="2"/>
      <c r="C33" s="19">
        <v>2515397</v>
      </c>
      <c r="D33" s="19">
        <v>2515397</v>
      </c>
      <c r="E33" s="19">
        <v>2515397</v>
      </c>
      <c r="F33" s="19">
        <v>2515397</v>
      </c>
      <c r="G33" s="19">
        <v>2515397</v>
      </c>
      <c r="H33" s="19">
        <v>2515397</v>
      </c>
      <c r="I33" s="19">
        <v>2515397</v>
      </c>
      <c r="J33" s="19">
        <v>2515397</v>
      </c>
      <c r="K33" s="19">
        <v>2515397</v>
      </c>
      <c r="L33" s="19">
        <v>2515397</v>
      </c>
      <c r="M33" s="19">
        <v>2515397</v>
      </c>
      <c r="N33" s="20">
        <v>2515397</v>
      </c>
      <c r="O33" s="21">
        <v>30184764</v>
      </c>
      <c r="P33" s="19">
        <v>42743988</v>
      </c>
      <c r="Q33" s="22">
        <v>32668200</v>
      </c>
    </row>
    <row r="34" spans="1:17" ht="13.5">
      <c r="A34" s="3" t="s">
        <v>28</v>
      </c>
      <c r="B34" s="2"/>
      <c r="C34" s="19">
        <v>46666</v>
      </c>
      <c r="D34" s="19">
        <v>46666</v>
      </c>
      <c r="E34" s="19">
        <v>46666</v>
      </c>
      <c r="F34" s="19">
        <v>46666</v>
      </c>
      <c r="G34" s="19">
        <v>46666</v>
      </c>
      <c r="H34" s="19">
        <v>46666</v>
      </c>
      <c r="I34" s="19">
        <v>46666</v>
      </c>
      <c r="J34" s="19">
        <v>46666</v>
      </c>
      <c r="K34" s="19">
        <v>46666</v>
      </c>
      <c r="L34" s="19">
        <v>46666</v>
      </c>
      <c r="M34" s="19">
        <v>46666</v>
      </c>
      <c r="N34" s="20">
        <v>46666</v>
      </c>
      <c r="O34" s="21">
        <v>559992</v>
      </c>
      <c r="P34" s="19">
        <v>585760</v>
      </c>
      <c r="Q34" s="22">
        <v>612696</v>
      </c>
    </row>
    <row r="35" spans="1:17" ht="13.5">
      <c r="A35" s="3" t="s">
        <v>29</v>
      </c>
      <c r="B35" s="2"/>
      <c r="C35" s="19">
        <v>2548127</v>
      </c>
      <c r="D35" s="19">
        <v>2548127</v>
      </c>
      <c r="E35" s="19">
        <v>2548127</v>
      </c>
      <c r="F35" s="19">
        <v>2548127</v>
      </c>
      <c r="G35" s="19">
        <v>2548127</v>
      </c>
      <c r="H35" s="19">
        <v>2548127</v>
      </c>
      <c r="I35" s="19">
        <v>2548127</v>
      </c>
      <c r="J35" s="19">
        <v>2548127</v>
      </c>
      <c r="K35" s="19">
        <v>2548127</v>
      </c>
      <c r="L35" s="19">
        <v>2548127</v>
      </c>
      <c r="M35" s="19">
        <v>2548127</v>
      </c>
      <c r="N35" s="20">
        <v>2548127</v>
      </c>
      <c r="O35" s="21">
        <v>30577524</v>
      </c>
      <c r="P35" s="19">
        <v>31602318</v>
      </c>
      <c r="Q35" s="22">
        <v>33085176</v>
      </c>
    </row>
    <row r="36" spans="1:17" ht="13.5">
      <c r="A36" s="3" t="s">
        <v>30</v>
      </c>
      <c r="B36" s="2"/>
      <c r="C36" s="19">
        <v>135877</v>
      </c>
      <c r="D36" s="19">
        <v>135877</v>
      </c>
      <c r="E36" s="19">
        <v>135877</v>
      </c>
      <c r="F36" s="19">
        <v>135877</v>
      </c>
      <c r="G36" s="19">
        <v>135877</v>
      </c>
      <c r="H36" s="19">
        <v>135877</v>
      </c>
      <c r="I36" s="19">
        <v>135877</v>
      </c>
      <c r="J36" s="19">
        <v>135877</v>
      </c>
      <c r="K36" s="19">
        <v>135877</v>
      </c>
      <c r="L36" s="19">
        <v>135877</v>
      </c>
      <c r="M36" s="19">
        <v>135877</v>
      </c>
      <c r="N36" s="20">
        <v>135877</v>
      </c>
      <c r="O36" s="21">
        <v>1630524</v>
      </c>
      <c r="P36" s="19">
        <v>1762010</v>
      </c>
      <c r="Q36" s="22">
        <v>1784184</v>
      </c>
    </row>
    <row r="37" spans="1:17" ht="13.5">
      <c r="A37" s="3" t="s">
        <v>31</v>
      </c>
      <c r="B37" s="2"/>
      <c r="C37" s="23">
        <v>59599</v>
      </c>
      <c r="D37" s="23">
        <v>59599</v>
      </c>
      <c r="E37" s="23">
        <v>59599</v>
      </c>
      <c r="F37" s="23">
        <v>59599</v>
      </c>
      <c r="G37" s="23">
        <v>59599</v>
      </c>
      <c r="H37" s="23">
        <v>59599</v>
      </c>
      <c r="I37" s="23">
        <v>59599</v>
      </c>
      <c r="J37" s="23">
        <v>59599</v>
      </c>
      <c r="K37" s="23">
        <v>59599</v>
      </c>
      <c r="L37" s="23">
        <v>59599</v>
      </c>
      <c r="M37" s="23">
        <v>59599</v>
      </c>
      <c r="N37" s="24">
        <v>59599</v>
      </c>
      <c r="O37" s="25">
        <v>715188</v>
      </c>
      <c r="P37" s="23">
        <v>748068</v>
      </c>
      <c r="Q37" s="26">
        <v>783252</v>
      </c>
    </row>
    <row r="38" spans="1:17" ht="13.5">
      <c r="A38" s="1" t="s">
        <v>32</v>
      </c>
      <c r="B38" s="4"/>
      <c r="C38" s="16">
        <f aca="true" t="shared" si="7" ref="C38:Q38">SUM(C39:C41)</f>
        <v>3117178</v>
      </c>
      <c r="D38" s="16">
        <f t="shared" si="7"/>
        <v>3117178</v>
      </c>
      <c r="E38" s="16">
        <f>SUM(E39:E41)</f>
        <v>3117178</v>
      </c>
      <c r="F38" s="16">
        <f>SUM(F39:F41)</f>
        <v>3117178</v>
      </c>
      <c r="G38" s="16">
        <f>SUM(G39:G41)</f>
        <v>3117178</v>
      </c>
      <c r="H38" s="16">
        <f>SUM(H39:H41)</f>
        <v>3117178</v>
      </c>
      <c r="I38" s="16">
        <f t="shared" si="7"/>
        <v>3117178</v>
      </c>
      <c r="J38" s="16">
        <f t="shared" si="7"/>
        <v>3117178</v>
      </c>
      <c r="K38" s="16">
        <f t="shared" si="7"/>
        <v>3117178</v>
      </c>
      <c r="L38" s="16">
        <f>SUM(L39:L41)</f>
        <v>3117178</v>
      </c>
      <c r="M38" s="16">
        <f>SUM(M39:M41)</f>
        <v>3117178</v>
      </c>
      <c r="N38" s="27">
        <f t="shared" si="7"/>
        <v>3117178</v>
      </c>
      <c r="O38" s="28">
        <f t="shared" si="7"/>
        <v>37406136</v>
      </c>
      <c r="P38" s="16">
        <f t="shared" si="7"/>
        <v>38925506</v>
      </c>
      <c r="Q38" s="29">
        <f t="shared" si="7"/>
        <v>40792632</v>
      </c>
    </row>
    <row r="39" spans="1:17" ht="13.5">
      <c r="A39" s="3" t="s">
        <v>33</v>
      </c>
      <c r="B39" s="2"/>
      <c r="C39" s="19">
        <v>710496</v>
      </c>
      <c r="D39" s="19">
        <v>710496</v>
      </c>
      <c r="E39" s="19">
        <v>710496</v>
      </c>
      <c r="F39" s="19">
        <v>710496</v>
      </c>
      <c r="G39" s="19">
        <v>710496</v>
      </c>
      <c r="H39" s="19">
        <v>710496</v>
      </c>
      <c r="I39" s="19">
        <v>710496</v>
      </c>
      <c r="J39" s="19">
        <v>710496</v>
      </c>
      <c r="K39" s="19">
        <v>710496</v>
      </c>
      <c r="L39" s="19">
        <v>710496</v>
      </c>
      <c r="M39" s="19">
        <v>710496</v>
      </c>
      <c r="N39" s="20">
        <v>710496</v>
      </c>
      <c r="O39" s="21">
        <v>8525952</v>
      </c>
      <c r="P39" s="19">
        <v>8876322</v>
      </c>
      <c r="Q39" s="22">
        <v>9285468</v>
      </c>
    </row>
    <row r="40" spans="1:17" ht="13.5">
      <c r="A40" s="3" t="s">
        <v>34</v>
      </c>
      <c r="B40" s="2"/>
      <c r="C40" s="19">
        <v>2358170</v>
      </c>
      <c r="D40" s="19">
        <v>2358170</v>
      </c>
      <c r="E40" s="19">
        <v>2358170</v>
      </c>
      <c r="F40" s="19">
        <v>2358170</v>
      </c>
      <c r="G40" s="19">
        <v>2358170</v>
      </c>
      <c r="H40" s="19">
        <v>2358170</v>
      </c>
      <c r="I40" s="19">
        <v>2358170</v>
      </c>
      <c r="J40" s="19">
        <v>2358170</v>
      </c>
      <c r="K40" s="19">
        <v>2358170</v>
      </c>
      <c r="L40" s="19">
        <v>2358170</v>
      </c>
      <c r="M40" s="19">
        <v>2358170</v>
      </c>
      <c r="N40" s="20">
        <v>2358170</v>
      </c>
      <c r="O40" s="21">
        <v>28298040</v>
      </c>
      <c r="P40" s="19">
        <v>29495141</v>
      </c>
      <c r="Q40" s="22">
        <v>30870180</v>
      </c>
    </row>
    <row r="41" spans="1:17" ht="13.5">
      <c r="A41" s="3" t="s">
        <v>35</v>
      </c>
      <c r="B41" s="2"/>
      <c r="C41" s="19">
        <v>48512</v>
      </c>
      <c r="D41" s="19">
        <v>48512</v>
      </c>
      <c r="E41" s="19">
        <v>48512</v>
      </c>
      <c r="F41" s="19">
        <v>48512</v>
      </c>
      <c r="G41" s="19">
        <v>48512</v>
      </c>
      <c r="H41" s="19">
        <v>48512</v>
      </c>
      <c r="I41" s="19">
        <v>48512</v>
      </c>
      <c r="J41" s="19">
        <v>48512</v>
      </c>
      <c r="K41" s="19">
        <v>48512</v>
      </c>
      <c r="L41" s="19">
        <v>48512</v>
      </c>
      <c r="M41" s="19">
        <v>48512</v>
      </c>
      <c r="N41" s="20">
        <v>48512</v>
      </c>
      <c r="O41" s="21">
        <v>582144</v>
      </c>
      <c r="P41" s="19">
        <v>554043</v>
      </c>
      <c r="Q41" s="22">
        <v>636984</v>
      </c>
    </row>
    <row r="42" spans="1:17" ht="13.5">
      <c r="A42" s="1" t="s">
        <v>36</v>
      </c>
      <c r="B42" s="4"/>
      <c r="C42" s="16">
        <f aca="true" t="shared" si="8" ref="C42:Q42">SUM(C43:C46)</f>
        <v>32358961</v>
      </c>
      <c r="D42" s="16">
        <f t="shared" si="8"/>
        <v>32358961</v>
      </c>
      <c r="E42" s="16">
        <f>SUM(E43:E46)</f>
        <v>32358961</v>
      </c>
      <c r="F42" s="16">
        <f>SUM(F43:F46)</f>
        <v>32358961</v>
      </c>
      <c r="G42" s="16">
        <f>SUM(G43:G46)</f>
        <v>32358961</v>
      </c>
      <c r="H42" s="16">
        <f>SUM(H43:H46)</f>
        <v>32358961</v>
      </c>
      <c r="I42" s="16">
        <f t="shared" si="8"/>
        <v>32358961</v>
      </c>
      <c r="J42" s="16">
        <f t="shared" si="8"/>
        <v>32358961</v>
      </c>
      <c r="K42" s="16">
        <f t="shared" si="8"/>
        <v>32358961</v>
      </c>
      <c r="L42" s="16">
        <f>SUM(L43:L46)</f>
        <v>32358961</v>
      </c>
      <c r="M42" s="16">
        <f>SUM(M43:M46)</f>
        <v>32358961</v>
      </c>
      <c r="N42" s="27">
        <f t="shared" si="8"/>
        <v>32358961</v>
      </c>
      <c r="O42" s="28">
        <f t="shared" si="8"/>
        <v>388307532</v>
      </c>
      <c r="P42" s="16">
        <f t="shared" si="8"/>
        <v>402275445</v>
      </c>
      <c r="Q42" s="29">
        <f t="shared" si="8"/>
        <v>418722804</v>
      </c>
    </row>
    <row r="43" spans="1:17" ht="13.5">
      <c r="A43" s="3" t="s">
        <v>37</v>
      </c>
      <c r="B43" s="2"/>
      <c r="C43" s="19">
        <v>17831790</v>
      </c>
      <c r="D43" s="19">
        <v>17831790</v>
      </c>
      <c r="E43" s="19">
        <v>17831790</v>
      </c>
      <c r="F43" s="19">
        <v>17831790</v>
      </c>
      <c r="G43" s="19">
        <v>17831790</v>
      </c>
      <c r="H43" s="19">
        <v>17831790</v>
      </c>
      <c r="I43" s="19">
        <v>17831790</v>
      </c>
      <c r="J43" s="19">
        <v>17831790</v>
      </c>
      <c r="K43" s="19">
        <v>17831790</v>
      </c>
      <c r="L43" s="19">
        <v>17831790</v>
      </c>
      <c r="M43" s="19">
        <v>17831790</v>
      </c>
      <c r="N43" s="20">
        <v>17831790</v>
      </c>
      <c r="O43" s="21">
        <v>213981480</v>
      </c>
      <c r="P43" s="19">
        <v>223510812</v>
      </c>
      <c r="Q43" s="22">
        <v>233970456</v>
      </c>
    </row>
    <row r="44" spans="1:17" ht="13.5">
      <c r="A44" s="3" t="s">
        <v>38</v>
      </c>
      <c r="B44" s="2"/>
      <c r="C44" s="19">
        <v>9371514</v>
      </c>
      <c r="D44" s="19">
        <v>9371514</v>
      </c>
      <c r="E44" s="19">
        <v>9371514</v>
      </c>
      <c r="F44" s="19">
        <v>9371514</v>
      </c>
      <c r="G44" s="19">
        <v>9371514</v>
      </c>
      <c r="H44" s="19">
        <v>9371514</v>
      </c>
      <c r="I44" s="19">
        <v>9371514</v>
      </c>
      <c r="J44" s="19">
        <v>9371514</v>
      </c>
      <c r="K44" s="19">
        <v>9371514</v>
      </c>
      <c r="L44" s="19">
        <v>9371514</v>
      </c>
      <c r="M44" s="19">
        <v>9371514</v>
      </c>
      <c r="N44" s="20">
        <v>9371514</v>
      </c>
      <c r="O44" s="21">
        <v>112458168</v>
      </c>
      <c r="P44" s="19">
        <v>115912741</v>
      </c>
      <c r="Q44" s="22">
        <v>118981512</v>
      </c>
    </row>
    <row r="45" spans="1:17" ht="13.5">
      <c r="A45" s="3" t="s">
        <v>39</v>
      </c>
      <c r="B45" s="2"/>
      <c r="C45" s="23">
        <v>3204270</v>
      </c>
      <c r="D45" s="23">
        <v>3204270</v>
      </c>
      <c r="E45" s="23">
        <v>3204270</v>
      </c>
      <c r="F45" s="23">
        <v>3204270</v>
      </c>
      <c r="G45" s="23">
        <v>3204270</v>
      </c>
      <c r="H45" s="23">
        <v>3204270</v>
      </c>
      <c r="I45" s="23">
        <v>3204270</v>
      </c>
      <c r="J45" s="23">
        <v>3204270</v>
      </c>
      <c r="K45" s="23">
        <v>3204270</v>
      </c>
      <c r="L45" s="23">
        <v>3204270</v>
      </c>
      <c r="M45" s="23">
        <v>3204270</v>
      </c>
      <c r="N45" s="24">
        <v>3204270</v>
      </c>
      <c r="O45" s="25">
        <v>38451240</v>
      </c>
      <c r="P45" s="23">
        <v>38619656</v>
      </c>
      <c r="Q45" s="26">
        <v>40428840</v>
      </c>
    </row>
    <row r="46" spans="1:17" ht="13.5">
      <c r="A46" s="3" t="s">
        <v>40</v>
      </c>
      <c r="B46" s="2"/>
      <c r="C46" s="19">
        <v>1951387</v>
      </c>
      <c r="D46" s="19">
        <v>1951387</v>
      </c>
      <c r="E46" s="19">
        <v>1951387</v>
      </c>
      <c r="F46" s="19">
        <v>1951387</v>
      </c>
      <c r="G46" s="19">
        <v>1951387</v>
      </c>
      <c r="H46" s="19">
        <v>1951387</v>
      </c>
      <c r="I46" s="19">
        <v>1951387</v>
      </c>
      <c r="J46" s="19">
        <v>1951387</v>
      </c>
      <c r="K46" s="19">
        <v>1951387</v>
      </c>
      <c r="L46" s="19">
        <v>1951387</v>
      </c>
      <c r="M46" s="19">
        <v>1951387</v>
      </c>
      <c r="N46" s="20">
        <v>1951387</v>
      </c>
      <c r="O46" s="21">
        <v>23416644</v>
      </c>
      <c r="P46" s="19">
        <v>24232236</v>
      </c>
      <c r="Q46" s="22">
        <v>25341996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54156715</v>
      </c>
      <c r="D48" s="41">
        <f t="shared" si="9"/>
        <v>54156715</v>
      </c>
      <c r="E48" s="41">
        <f>+E28+E32+E38+E42+E47</f>
        <v>54156715</v>
      </c>
      <c r="F48" s="41">
        <f>+F28+F32+F38+F42+F47</f>
        <v>54156715</v>
      </c>
      <c r="G48" s="41">
        <f>+G28+G32+G38+G42+G47</f>
        <v>54156715</v>
      </c>
      <c r="H48" s="41">
        <f>+H28+H32+H38+H42+H47</f>
        <v>54156715</v>
      </c>
      <c r="I48" s="41">
        <f t="shared" si="9"/>
        <v>54156715</v>
      </c>
      <c r="J48" s="41">
        <f t="shared" si="9"/>
        <v>54156715</v>
      </c>
      <c r="K48" s="41">
        <f t="shared" si="9"/>
        <v>54156715</v>
      </c>
      <c r="L48" s="41">
        <f>+L28+L32+L38+L42+L47</f>
        <v>54156715</v>
      </c>
      <c r="M48" s="41">
        <f>+M28+M32+M38+M42+M47</f>
        <v>54156715</v>
      </c>
      <c r="N48" s="42">
        <f t="shared" si="9"/>
        <v>54156715</v>
      </c>
      <c r="O48" s="43">
        <f t="shared" si="9"/>
        <v>649880580</v>
      </c>
      <c r="P48" s="41">
        <f t="shared" si="9"/>
        <v>700807600</v>
      </c>
      <c r="Q48" s="44">
        <f t="shared" si="9"/>
        <v>719183796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-4436832</v>
      </c>
      <c r="D49" s="45">
        <f t="shared" si="10"/>
        <v>-4436832</v>
      </c>
      <c r="E49" s="45">
        <f t="shared" si="10"/>
        <v>-4436832</v>
      </c>
      <c r="F49" s="45">
        <f t="shared" si="10"/>
        <v>-4436832</v>
      </c>
      <c r="G49" s="45">
        <f t="shared" si="10"/>
        <v>-4436832</v>
      </c>
      <c r="H49" s="45">
        <f t="shared" si="10"/>
        <v>-4436832</v>
      </c>
      <c r="I49" s="45">
        <f t="shared" si="10"/>
        <v>-4436832</v>
      </c>
      <c r="J49" s="45">
        <f t="shared" si="10"/>
        <v>-4436832</v>
      </c>
      <c r="K49" s="45">
        <f t="shared" si="10"/>
        <v>-4436832</v>
      </c>
      <c r="L49" s="45">
        <f>+L25-L48</f>
        <v>-4436832</v>
      </c>
      <c r="M49" s="45">
        <f>+M25-M48</f>
        <v>-4436832</v>
      </c>
      <c r="N49" s="46">
        <f t="shared" si="10"/>
        <v>-4436812</v>
      </c>
      <c r="O49" s="47">
        <f t="shared" si="10"/>
        <v>-53241964</v>
      </c>
      <c r="P49" s="45">
        <f t="shared" si="10"/>
        <v>-58131714</v>
      </c>
      <c r="Q49" s="48">
        <f t="shared" si="10"/>
        <v>-24539479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180063661</v>
      </c>
      <c r="D5" s="16">
        <f t="shared" si="0"/>
        <v>193121716</v>
      </c>
      <c r="E5" s="16">
        <f t="shared" si="0"/>
        <v>201936754</v>
      </c>
      <c r="F5" s="16">
        <f t="shared" si="0"/>
        <v>192187715</v>
      </c>
      <c r="G5" s="16">
        <f t="shared" si="0"/>
        <v>192379272</v>
      </c>
      <c r="H5" s="16">
        <f t="shared" si="0"/>
        <v>193747606</v>
      </c>
      <c r="I5" s="16">
        <f t="shared" si="0"/>
        <v>194501535</v>
      </c>
      <c r="J5" s="16">
        <f t="shared" si="0"/>
        <v>194307884</v>
      </c>
      <c r="K5" s="16">
        <f t="shared" si="0"/>
        <v>41830998</v>
      </c>
      <c r="L5" s="16">
        <f>SUM(L6:L8)</f>
        <v>55085084</v>
      </c>
      <c r="M5" s="16">
        <f>SUM(M6:M8)</f>
        <v>-62850046</v>
      </c>
      <c r="N5" s="17">
        <f t="shared" si="0"/>
        <v>-445756671</v>
      </c>
      <c r="O5" s="18">
        <f t="shared" si="0"/>
        <v>1130555508</v>
      </c>
      <c r="P5" s="16">
        <f t="shared" si="0"/>
        <v>1220255669</v>
      </c>
      <c r="Q5" s="17">
        <f t="shared" si="0"/>
        <v>1307219821</v>
      </c>
    </row>
    <row r="6" spans="1:17" ht="13.5">
      <c r="A6" s="3" t="s">
        <v>23</v>
      </c>
      <c r="B6" s="2"/>
      <c r="C6" s="19">
        <v>1459</v>
      </c>
      <c r="D6" s="19"/>
      <c r="E6" s="19">
        <v>429</v>
      </c>
      <c r="F6" s="19">
        <v>429</v>
      </c>
      <c r="G6" s="19">
        <v>429</v>
      </c>
      <c r="H6" s="19">
        <v>429</v>
      </c>
      <c r="I6" s="19">
        <v>429</v>
      </c>
      <c r="J6" s="19">
        <v>429</v>
      </c>
      <c r="K6" s="19">
        <v>429</v>
      </c>
      <c r="L6" s="19">
        <v>429</v>
      </c>
      <c r="M6" s="19">
        <v>429</v>
      </c>
      <c r="N6" s="20">
        <v>427</v>
      </c>
      <c r="O6" s="21">
        <v>5747</v>
      </c>
      <c r="P6" s="19">
        <v>6023</v>
      </c>
      <c r="Q6" s="22">
        <v>6312</v>
      </c>
    </row>
    <row r="7" spans="1:17" ht="13.5">
      <c r="A7" s="3" t="s">
        <v>24</v>
      </c>
      <c r="B7" s="2"/>
      <c r="C7" s="23">
        <v>180062202</v>
      </c>
      <c r="D7" s="23">
        <v>193121716</v>
      </c>
      <c r="E7" s="23">
        <v>201936325</v>
      </c>
      <c r="F7" s="23">
        <v>192187286</v>
      </c>
      <c r="G7" s="23">
        <v>192378843</v>
      </c>
      <c r="H7" s="23">
        <v>193747177</v>
      </c>
      <c r="I7" s="23">
        <v>194501106</v>
      </c>
      <c r="J7" s="23">
        <v>194307455</v>
      </c>
      <c r="K7" s="23">
        <v>41830569</v>
      </c>
      <c r="L7" s="23">
        <v>55084655</v>
      </c>
      <c r="M7" s="23">
        <v>-62850475</v>
      </c>
      <c r="N7" s="24">
        <v>-445757098</v>
      </c>
      <c r="O7" s="25">
        <v>1130549761</v>
      </c>
      <c r="P7" s="23">
        <v>1220249646</v>
      </c>
      <c r="Q7" s="26">
        <v>1307213509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1576225</v>
      </c>
      <c r="D9" s="16">
        <f t="shared" si="1"/>
        <v>712426</v>
      </c>
      <c r="E9" s="16">
        <f t="shared" si="1"/>
        <v>10300779</v>
      </c>
      <c r="F9" s="16">
        <f t="shared" si="1"/>
        <v>3541501</v>
      </c>
      <c r="G9" s="16">
        <f t="shared" si="1"/>
        <v>5212186</v>
      </c>
      <c r="H9" s="16">
        <f t="shared" si="1"/>
        <v>1729154</v>
      </c>
      <c r="I9" s="16">
        <f t="shared" si="1"/>
        <v>3487826</v>
      </c>
      <c r="J9" s="16">
        <f t="shared" si="1"/>
        <v>3238764</v>
      </c>
      <c r="K9" s="16">
        <f t="shared" si="1"/>
        <v>4689888</v>
      </c>
      <c r="L9" s="16">
        <f>SUM(L10:L14)</f>
        <v>2903580</v>
      </c>
      <c r="M9" s="16">
        <f>SUM(M10:M14)</f>
        <v>2698734</v>
      </c>
      <c r="N9" s="27">
        <f t="shared" si="1"/>
        <v>8804026</v>
      </c>
      <c r="O9" s="28">
        <f t="shared" si="1"/>
        <v>48895089</v>
      </c>
      <c r="P9" s="16">
        <f t="shared" si="1"/>
        <v>51137249</v>
      </c>
      <c r="Q9" s="29">
        <f t="shared" si="1"/>
        <v>53591840</v>
      </c>
    </row>
    <row r="10" spans="1:17" ht="13.5">
      <c r="A10" s="3" t="s">
        <v>27</v>
      </c>
      <c r="B10" s="2"/>
      <c r="C10" s="19">
        <v>806476</v>
      </c>
      <c r="D10" s="19">
        <v>114305</v>
      </c>
      <c r="E10" s="19">
        <v>278583</v>
      </c>
      <c r="F10" s="19">
        <v>245396</v>
      </c>
      <c r="G10" s="19">
        <v>178923</v>
      </c>
      <c r="H10" s="19">
        <v>239662</v>
      </c>
      <c r="I10" s="19">
        <v>123678</v>
      </c>
      <c r="J10" s="19">
        <v>312507</v>
      </c>
      <c r="K10" s="19">
        <v>706172</v>
      </c>
      <c r="L10" s="19">
        <v>403813</v>
      </c>
      <c r="M10" s="19">
        <v>191638</v>
      </c>
      <c r="N10" s="20">
        <v>320610</v>
      </c>
      <c r="O10" s="21">
        <v>3921763</v>
      </c>
      <c r="P10" s="19">
        <v>4110005</v>
      </c>
      <c r="Q10" s="22">
        <v>4307285</v>
      </c>
    </row>
    <row r="11" spans="1:17" ht="13.5">
      <c r="A11" s="3" t="s">
        <v>28</v>
      </c>
      <c r="B11" s="2"/>
      <c r="C11" s="19">
        <v>192083</v>
      </c>
      <c r="D11" s="19">
        <v>201844</v>
      </c>
      <c r="E11" s="19">
        <v>121529</v>
      </c>
      <c r="F11" s="19">
        <v>163142</v>
      </c>
      <c r="G11" s="19">
        <v>210103</v>
      </c>
      <c r="H11" s="19">
        <v>94647</v>
      </c>
      <c r="I11" s="19">
        <v>14297</v>
      </c>
      <c r="J11" s="19">
        <v>43845</v>
      </c>
      <c r="K11" s="19">
        <v>111764</v>
      </c>
      <c r="L11" s="19">
        <v>52125</v>
      </c>
      <c r="M11" s="19">
        <v>132197</v>
      </c>
      <c r="N11" s="20">
        <v>64774</v>
      </c>
      <c r="O11" s="21">
        <v>1402350</v>
      </c>
      <c r="P11" s="19">
        <v>1469665</v>
      </c>
      <c r="Q11" s="22">
        <v>1540210</v>
      </c>
    </row>
    <row r="12" spans="1:17" ht="13.5">
      <c r="A12" s="3" t="s">
        <v>29</v>
      </c>
      <c r="B12" s="2"/>
      <c r="C12" s="19">
        <v>491265</v>
      </c>
      <c r="D12" s="19">
        <v>292542</v>
      </c>
      <c r="E12" s="19">
        <v>3011716</v>
      </c>
      <c r="F12" s="19">
        <v>2974950</v>
      </c>
      <c r="G12" s="19">
        <v>4664878</v>
      </c>
      <c r="H12" s="19">
        <v>2936319</v>
      </c>
      <c r="I12" s="19">
        <v>3286854</v>
      </c>
      <c r="J12" s="19">
        <v>3080127</v>
      </c>
      <c r="K12" s="19">
        <v>3785193</v>
      </c>
      <c r="L12" s="19">
        <v>2254435</v>
      </c>
      <c r="M12" s="19">
        <v>2436262</v>
      </c>
      <c r="N12" s="20">
        <v>4988850</v>
      </c>
      <c r="O12" s="21">
        <v>34203391</v>
      </c>
      <c r="P12" s="19">
        <v>35845153</v>
      </c>
      <c r="Q12" s="22">
        <v>37565721</v>
      </c>
    </row>
    <row r="13" spans="1:17" ht="13.5">
      <c r="A13" s="3" t="s">
        <v>30</v>
      </c>
      <c r="B13" s="2"/>
      <c r="C13" s="19">
        <v>86401</v>
      </c>
      <c r="D13" s="19">
        <v>103735</v>
      </c>
      <c r="E13" s="19">
        <v>6888951</v>
      </c>
      <c r="F13" s="19">
        <v>158013</v>
      </c>
      <c r="G13" s="19">
        <v>158282</v>
      </c>
      <c r="H13" s="19">
        <v>-1541474</v>
      </c>
      <c r="I13" s="19">
        <v>62997</v>
      </c>
      <c r="J13" s="19">
        <v>-197715</v>
      </c>
      <c r="K13" s="19">
        <v>86759</v>
      </c>
      <c r="L13" s="19">
        <v>193207</v>
      </c>
      <c r="M13" s="19">
        <v>-61363</v>
      </c>
      <c r="N13" s="20">
        <v>3429792</v>
      </c>
      <c r="O13" s="21">
        <v>9367585</v>
      </c>
      <c r="P13" s="19">
        <v>9712426</v>
      </c>
      <c r="Q13" s="22">
        <v>10178624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2956207</v>
      </c>
      <c r="D15" s="16">
        <f t="shared" si="2"/>
        <v>2325810</v>
      </c>
      <c r="E15" s="16">
        <f t="shared" si="2"/>
        <v>2672118</v>
      </c>
      <c r="F15" s="16">
        <f t="shared" si="2"/>
        <v>3057470</v>
      </c>
      <c r="G15" s="16">
        <f t="shared" si="2"/>
        <v>2842187</v>
      </c>
      <c r="H15" s="16">
        <f t="shared" si="2"/>
        <v>2900754</v>
      </c>
      <c r="I15" s="16">
        <f t="shared" si="2"/>
        <v>3130311</v>
      </c>
      <c r="J15" s="16">
        <f t="shared" si="2"/>
        <v>2875676</v>
      </c>
      <c r="K15" s="16">
        <f t="shared" si="2"/>
        <v>2778022</v>
      </c>
      <c r="L15" s="16">
        <f>SUM(L16:L18)</f>
        <v>2970487</v>
      </c>
      <c r="M15" s="16">
        <f>SUM(M16:M18)</f>
        <v>2806760</v>
      </c>
      <c r="N15" s="27">
        <f t="shared" si="2"/>
        <v>2797763</v>
      </c>
      <c r="O15" s="28">
        <f t="shared" si="2"/>
        <v>34113565</v>
      </c>
      <c r="P15" s="16">
        <f t="shared" si="2"/>
        <v>20127058</v>
      </c>
      <c r="Q15" s="29">
        <f t="shared" si="2"/>
        <v>21172977</v>
      </c>
    </row>
    <row r="16" spans="1:17" ht="13.5">
      <c r="A16" s="3" t="s">
        <v>33</v>
      </c>
      <c r="B16" s="2"/>
      <c r="C16" s="19">
        <v>2031935</v>
      </c>
      <c r="D16" s="19">
        <v>1492405</v>
      </c>
      <c r="E16" s="19">
        <v>1775996</v>
      </c>
      <c r="F16" s="19">
        <v>2224137</v>
      </c>
      <c r="G16" s="19">
        <v>2001687</v>
      </c>
      <c r="H16" s="19">
        <v>2067438</v>
      </c>
      <c r="I16" s="19">
        <v>2288959</v>
      </c>
      <c r="J16" s="19">
        <v>1841791</v>
      </c>
      <c r="K16" s="19">
        <v>1924117</v>
      </c>
      <c r="L16" s="19">
        <v>2107553</v>
      </c>
      <c r="M16" s="19">
        <v>1924335</v>
      </c>
      <c r="N16" s="20">
        <v>1957392</v>
      </c>
      <c r="O16" s="21">
        <v>23637745</v>
      </c>
      <c r="P16" s="19">
        <v>19628399</v>
      </c>
      <c r="Q16" s="22">
        <v>20650382</v>
      </c>
    </row>
    <row r="17" spans="1:17" ht="13.5">
      <c r="A17" s="3" t="s">
        <v>34</v>
      </c>
      <c r="B17" s="2"/>
      <c r="C17" s="19">
        <v>923981</v>
      </c>
      <c r="D17" s="19">
        <v>833333</v>
      </c>
      <c r="E17" s="19">
        <v>896089</v>
      </c>
      <c r="F17" s="19">
        <v>833333</v>
      </c>
      <c r="G17" s="19">
        <v>840305</v>
      </c>
      <c r="H17" s="19">
        <v>833333</v>
      </c>
      <c r="I17" s="19">
        <v>841352</v>
      </c>
      <c r="J17" s="19">
        <v>1015328</v>
      </c>
      <c r="K17" s="19">
        <v>847278</v>
      </c>
      <c r="L17" s="19">
        <v>861225</v>
      </c>
      <c r="M17" s="19">
        <v>882143</v>
      </c>
      <c r="N17" s="20">
        <v>840308</v>
      </c>
      <c r="O17" s="21">
        <v>10448008</v>
      </c>
      <c r="P17" s="19">
        <v>469512</v>
      </c>
      <c r="Q17" s="22">
        <v>492049</v>
      </c>
    </row>
    <row r="18" spans="1:17" ht="13.5">
      <c r="A18" s="3" t="s">
        <v>35</v>
      </c>
      <c r="B18" s="2"/>
      <c r="C18" s="19">
        <v>291</v>
      </c>
      <c r="D18" s="19">
        <v>72</v>
      </c>
      <c r="E18" s="19">
        <v>33</v>
      </c>
      <c r="F18" s="19"/>
      <c r="G18" s="19">
        <v>195</v>
      </c>
      <c r="H18" s="19">
        <v>-17</v>
      </c>
      <c r="I18" s="19"/>
      <c r="J18" s="19">
        <v>18557</v>
      </c>
      <c r="K18" s="19">
        <v>6627</v>
      </c>
      <c r="L18" s="19">
        <v>1709</v>
      </c>
      <c r="M18" s="19">
        <v>282</v>
      </c>
      <c r="N18" s="20">
        <v>63</v>
      </c>
      <c r="O18" s="21">
        <v>27812</v>
      </c>
      <c r="P18" s="19">
        <v>29147</v>
      </c>
      <c r="Q18" s="22">
        <v>30546</v>
      </c>
    </row>
    <row r="19" spans="1:17" ht="13.5">
      <c r="A19" s="1" t="s">
        <v>36</v>
      </c>
      <c r="B19" s="4"/>
      <c r="C19" s="16">
        <f aca="true" t="shared" si="3" ref="C19:Q19">SUM(C20:C23)</f>
        <v>200473210</v>
      </c>
      <c r="D19" s="16">
        <f t="shared" si="3"/>
        <v>224829608</v>
      </c>
      <c r="E19" s="16">
        <f t="shared" si="3"/>
        <v>212444234</v>
      </c>
      <c r="F19" s="16">
        <f t="shared" si="3"/>
        <v>177955183</v>
      </c>
      <c r="G19" s="16">
        <f t="shared" si="3"/>
        <v>201503776</v>
      </c>
      <c r="H19" s="16">
        <f t="shared" si="3"/>
        <v>200579553</v>
      </c>
      <c r="I19" s="16">
        <f t="shared" si="3"/>
        <v>194514614</v>
      </c>
      <c r="J19" s="16">
        <f t="shared" si="3"/>
        <v>198490944</v>
      </c>
      <c r="K19" s="16">
        <f t="shared" si="3"/>
        <v>194420860</v>
      </c>
      <c r="L19" s="16">
        <f>SUM(L20:L23)</f>
        <v>194046018</v>
      </c>
      <c r="M19" s="16">
        <f>SUM(M20:M23)</f>
        <v>189950035</v>
      </c>
      <c r="N19" s="27">
        <f t="shared" si="3"/>
        <v>203889035</v>
      </c>
      <c r="O19" s="28">
        <f t="shared" si="3"/>
        <v>2393097070</v>
      </c>
      <c r="P19" s="16">
        <f t="shared" si="3"/>
        <v>2497799450</v>
      </c>
      <c r="Q19" s="29">
        <f t="shared" si="3"/>
        <v>2618854396</v>
      </c>
    </row>
    <row r="20" spans="1:17" ht="13.5">
      <c r="A20" s="3" t="s">
        <v>37</v>
      </c>
      <c r="B20" s="2"/>
      <c r="C20" s="19">
        <v>130689731</v>
      </c>
      <c r="D20" s="19">
        <v>136665932</v>
      </c>
      <c r="E20" s="19">
        <v>126131449</v>
      </c>
      <c r="F20" s="19">
        <v>99711000</v>
      </c>
      <c r="G20" s="19">
        <v>107757781</v>
      </c>
      <c r="H20" s="19">
        <v>105056152</v>
      </c>
      <c r="I20" s="19">
        <v>104523528</v>
      </c>
      <c r="J20" s="19">
        <v>103442995</v>
      </c>
      <c r="K20" s="19">
        <v>95480166</v>
      </c>
      <c r="L20" s="19">
        <v>99783032</v>
      </c>
      <c r="M20" s="19">
        <v>105741658</v>
      </c>
      <c r="N20" s="20">
        <v>117299353</v>
      </c>
      <c r="O20" s="21">
        <v>1332282777</v>
      </c>
      <c r="P20" s="19">
        <v>1383964813</v>
      </c>
      <c r="Q20" s="22">
        <v>1450475124</v>
      </c>
    </row>
    <row r="21" spans="1:17" ht="13.5">
      <c r="A21" s="3" t="s">
        <v>38</v>
      </c>
      <c r="B21" s="2"/>
      <c r="C21" s="19">
        <v>43382623</v>
      </c>
      <c r="D21" s="19">
        <v>59592628</v>
      </c>
      <c r="E21" s="19">
        <v>59877163</v>
      </c>
      <c r="F21" s="19">
        <v>50887571</v>
      </c>
      <c r="G21" s="19">
        <v>67394340</v>
      </c>
      <c r="H21" s="19">
        <v>65738960</v>
      </c>
      <c r="I21" s="19">
        <v>60399614</v>
      </c>
      <c r="J21" s="19">
        <v>65038935</v>
      </c>
      <c r="K21" s="19">
        <v>69091635</v>
      </c>
      <c r="L21" s="19">
        <v>65196887</v>
      </c>
      <c r="M21" s="19">
        <v>58148002</v>
      </c>
      <c r="N21" s="20">
        <v>57953890</v>
      </c>
      <c r="O21" s="21">
        <v>722702248</v>
      </c>
      <c r="P21" s="19">
        <v>753860692</v>
      </c>
      <c r="Q21" s="22">
        <v>791126577</v>
      </c>
    </row>
    <row r="22" spans="1:17" ht="13.5">
      <c r="A22" s="3" t="s">
        <v>39</v>
      </c>
      <c r="B22" s="2"/>
      <c r="C22" s="23">
        <v>13650517</v>
      </c>
      <c r="D22" s="23">
        <v>15817788</v>
      </c>
      <c r="E22" s="23">
        <v>13580640</v>
      </c>
      <c r="F22" s="23">
        <v>14647312</v>
      </c>
      <c r="G22" s="23">
        <v>13062302</v>
      </c>
      <c r="H22" s="23">
        <v>16994212</v>
      </c>
      <c r="I22" s="23">
        <v>16898050</v>
      </c>
      <c r="J22" s="23">
        <v>16956422</v>
      </c>
      <c r="K22" s="23">
        <v>17197922</v>
      </c>
      <c r="L22" s="23">
        <v>16217968</v>
      </c>
      <c r="M22" s="23">
        <v>13485142</v>
      </c>
      <c r="N22" s="24">
        <v>15559806</v>
      </c>
      <c r="O22" s="25">
        <v>184068081</v>
      </c>
      <c r="P22" s="23">
        <v>196659404</v>
      </c>
      <c r="Q22" s="26">
        <v>206099056</v>
      </c>
    </row>
    <row r="23" spans="1:17" ht="13.5">
      <c r="A23" s="3" t="s">
        <v>40</v>
      </c>
      <c r="B23" s="2"/>
      <c r="C23" s="19">
        <v>12750339</v>
      </c>
      <c r="D23" s="19">
        <v>12753260</v>
      </c>
      <c r="E23" s="19">
        <v>12854982</v>
      </c>
      <c r="F23" s="19">
        <v>12709300</v>
      </c>
      <c r="G23" s="19">
        <v>13289353</v>
      </c>
      <c r="H23" s="19">
        <v>12790229</v>
      </c>
      <c r="I23" s="19">
        <v>12693422</v>
      </c>
      <c r="J23" s="19">
        <v>13052592</v>
      </c>
      <c r="K23" s="19">
        <v>12651137</v>
      </c>
      <c r="L23" s="19">
        <v>12848131</v>
      </c>
      <c r="M23" s="19">
        <v>12575233</v>
      </c>
      <c r="N23" s="20">
        <v>13075986</v>
      </c>
      <c r="O23" s="21">
        <v>154043964</v>
      </c>
      <c r="P23" s="19">
        <v>163314541</v>
      </c>
      <c r="Q23" s="22">
        <v>171153639</v>
      </c>
    </row>
    <row r="24" spans="1:17" ht="13.5">
      <c r="A24" s="1" t="s">
        <v>41</v>
      </c>
      <c r="B24" s="4"/>
      <c r="C24" s="16">
        <v>619938</v>
      </c>
      <c r="D24" s="16">
        <v>389085</v>
      </c>
      <c r="E24" s="16">
        <v>462214</v>
      </c>
      <c r="F24" s="16">
        <v>819036</v>
      </c>
      <c r="G24" s="16">
        <v>4861104</v>
      </c>
      <c r="H24" s="16">
        <v>4370861</v>
      </c>
      <c r="I24" s="16">
        <v>629655</v>
      </c>
      <c r="J24" s="16">
        <v>1744533</v>
      </c>
      <c r="K24" s="16">
        <v>1866310</v>
      </c>
      <c r="L24" s="16">
        <v>1887990</v>
      </c>
      <c r="M24" s="16">
        <v>1865213</v>
      </c>
      <c r="N24" s="27">
        <v>3821525</v>
      </c>
      <c r="O24" s="28">
        <v>23337464</v>
      </c>
      <c r="P24" s="16">
        <v>24456614</v>
      </c>
      <c r="Q24" s="29">
        <v>25630531</v>
      </c>
    </row>
    <row r="25" spans="1:17" ht="13.5">
      <c r="A25" s="5" t="s">
        <v>42</v>
      </c>
      <c r="B25" s="6"/>
      <c r="C25" s="41">
        <f aca="true" t="shared" si="4" ref="C25:Q25">+C5+C9+C15+C19+C24</f>
        <v>385689241</v>
      </c>
      <c r="D25" s="41">
        <f t="shared" si="4"/>
        <v>421378645</v>
      </c>
      <c r="E25" s="41">
        <f t="shared" si="4"/>
        <v>427816099</v>
      </c>
      <c r="F25" s="41">
        <f t="shared" si="4"/>
        <v>377560905</v>
      </c>
      <c r="G25" s="41">
        <f t="shared" si="4"/>
        <v>406798525</v>
      </c>
      <c r="H25" s="41">
        <f t="shared" si="4"/>
        <v>403327928</v>
      </c>
      <c r="I25" s="41">
        <f t="shared" si="4"/>
        <v>396263941</v>
      </c>
      <c r="J25" s="41">
        <f t="shared" si="4"/>
        <v>400657801</v>
      </c>
      <c r="K25" s="41">
        <f t="shared" si="4"/>
        <v>245586078</v>
      </c>
      <c r="L25" s="41">
        <f>+L5+L9+L15+L19+L24</f>
        <v>256893159</v>
      </c>
      <c r="M25" s="41">
        <f>+M5+M9+M15+M19+M24</f>
        <v>134470696</v>
      </c>
      <c r="N25" s="42">
        <f t="shared" si="4"/>
        <v>-226444322</v>
      </c>
      <c r="O25" s="43">
        <f t="shared" si="4"/>
        <v>3629998696</v>
      </c>
      <c r="P25" s="41">
        <f t="shared" si="4"/>
        <v>3813776040</v>
      </c>
      <c r="Q25" s="44">
        <f t="shared" si="4"/>
        <v>4026469565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116964554</v>
      </c>
      <c r="D28" s="16">
        <f t="shared" si="5"/>
        <v>107377785</v>
      </c>
      <c r="E28" s="16">
        <f>SUM(E29:E31)</f>
        <v>103137471</v>
      </c>
      <c r="F28" s="16">
        <f>SUM(F29:F31)</f>
        <v>112807614</v>
      </c>
      <c r="G28" s="16">
        <f>SUM(G29:G31)</f>
        <v>116217034</v>
      </c>
      <c r="H28" s="16">
        <f>SUM(H29:H31)</f>
        <v>112530186</v>
      </c>
      <c r="I28" s="16">
        <f t="shared" si="5"/>
        <v>102548701</v>
      </c>
      <c r="J28" s="16">
        <f t="shared" si="5"/>
        <v>105964477</v>
      </c>
      <c r="K28" s="16">
        <f t="shared" si="5"/>
        <v>108914475</v>
      </c>
      <c r="L28" s="16">
        <f>SUM(L29:L31)</f>
        <v>107558535</v>
      </c>
      <c r="M28" s="16">
        <f>SUM(M29:M31)</f>
        <v>108718168</v>
      </c>
      <c r="N28" s="17">
        <f t="shared" si="5"/>
        <v>117242925</v>
      </c>
      <c r="O28" s="18">
        <f t="shared" si="5"/>
        <v>1319981925</v>
      </c>
      <c r="P28" s="16">
        <f t="shared" si="5"/>
        <v>1378372774</v>
      </c>
      <c r="Q28" s="17">
        <f t="shared" si="5"/>
        <v>1444829321</v>
      </c>
    </row>
    <row r="29" spans="1:17" ht="13.5">
      <c r="A29" s="3" t="s">
        <v>23</v>
      </c>
      <c r="B29" s="2"/>
      <c r="C29" s="19">
        <v>24765771</v>
      </c>
      <c r="D29" s="19">
        <v>11666311</v>
      </c>
      <c r="E29" s="19">
        <v>14149542</v>
      </c>
      <c r="F29" s="19">
        <v>14594653</v>
      </c>
      <c r="G29" s="19">
        <v>14146952</v>
      </c>
      <c r="H29" s="19">
        <v>12594562</v>
      </c>
      <c r="I29" s="19">
        <v>12147415</v>
      </c>
      <c r="J29" s="19">
        <v>14316476</v>
      </c>
      <c r="K29" s="19">
        <v>11437346</v>
      </c>
      <c r="L29" s="19">
        <v>14344778</v>
      </c>
      <c r="M29" s="19">
        <v>13617102</v>
      </c>
      <c r="N29" s="20">
        <v>16365424</v>
      </c>
      <c r="O29" s="21">
        <v>174146332</v>
      </c>
      <c r="P29" s="19">
        <v>179442156</v>
      </c>
      <c r="Q29" s="22">
        <v>188031387</v>
      </c>
    </row>
    <row r="30" spans="1:17" ht="13.5">
      <c r="A30" s="3" t="s">
        <v>24</v>
      </c>
      <c r="B30" s="2"/>
      <c r="C30" s="23">
        <v>92198783</v>
      </c>
      <c r="D30" s="23">
        <v>95711474</v>
      </c>
      <c r="E30" s="23">
        <v>88987929</v>
      </c>
      <c r="F30" s="23">
        <v>98212961</v>
      </c>
      <c r="G30" s="23">
        <v>102070082</v>
      </c>
      <c r="H30" s="23">
        <v>99935624</v>
      </c>
      <c r="I30" s="23">
        <v>90401286</v>
      </c>
      <c r="J30" s="23">
        <v>91648001</v>
      </c>
      <c r="K30" s="23">
        <v>97477129</v>
      </c>
      <c r="L30" s="23">
        <v>93213757</v>
      </c>
      <c r="M30" s="23">
        <v>95101066</v>
      </c>
      <c r="N30" s="24">
        <v>100877501</v>
      </c>
      <c r="O30" s="25">
        <v>1145835593</v>
      </c>
      <c r="P30" s="23">
        <v>1198930618</v>
      </c>
      <c r="Q30" s="26">
        <v>1256797934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31607325</v>
      </c>
      <c r="D32" s="16">
        <f t="shared" si="6"/>
        <v>30515891</v>
      </c>
      <c r="E32" s="16">
        <f>SUM(E33:E37)</f>
        <v>30798775</v>
      </c>
      <c r="F32" s="16">
        <f>SUM(F33:F37)</f>
        <v>33874495</v>
      </c>
      <c r="G32" s="16">
        <f>SUM(G33:G37)</f>
        <v>32269591</v>
      </c>
      <c r="H32" s="16">
        <f>SUM(H33:H37)</f>
        <v>29774730</v>
      </c>
      <c r="I32" s="16">
        <f t="shared" si="6"/>
        <v>31875862</v>
      </c>
      <c r="J32" s="16">
        <f t="shared" si="6"/>
        <v>30056145</v>
      </c>
      <c r="K32" s="16">
        <f t="shared" si="6"/>
        <v>34330487</v>
      </c>
      <c r="L32" s="16">
        <f>SUM(L33:L37)</f>
        <v>28450110</v>
      </c>
      <c r="M32" s="16">
        <f>SUM(M33:M37)</f>
        <v>35627632</v>
      </c>
      <c r="N32" s="27">
        <f t="shared" si="6"/>
        <v>34351611</v>
      </c>
      <c r="O32" s="28">
        <f t="shared" si="6"/>
        <v>383532654</v>
      </c>
      <c r="P32" s="16">
        <f t="shared" si="6"/>
        <v>399738764</v>
      </c>
      <c r="Q32" s="29">
        <f t="shared" si="6"/>
        <v>417465858</v>
      </c>
    </row>
    <row r="33" spans="1:17" ht="13.5">
      <c r="A33" s="3" t="s">
        <v>27</v>
      </c>
      <c r="B33" s="2"/>
      <c r="C33" s="19">
        <v>15769531</v>
      </c>
      <c r="D33" s="19">
        <v>14822199</v>
      </c>
      <c r="E33" s="19">
        <v>15259746</v>
      </c>
      <c r="F33" s="19">
        <v>16940471</v>
      </c>
      <c r="G33" s="19">
        <v>15397491</v>
      </c>
      <c r="H33" s="19">
        <v>15466517</v>
      </c>
      <c r="I33" s="19">
        <v>15468560</v>
      </c>
      <c r="J33" s="19">
        <v>15268018</v>
      </c>
      <c r="K33" s="19">
        <v>15375680</v>
      </c>
      <c r="L33" s="19">
        <v>15061835</v>
      </c>
      <c r="M33" s="19">
        <v>15486159</v>
      </c>
      <c r="N33" s="20">
        <v>16497136</v>
      </c>
      <c r="O33" s="21">
        <v>186813343</v>
      </c>
      <c r="P33" s="19">
        <v>194344810</v>
      </c>
      <c r="Q33" s="22">
        <v>203285790</v>
      </c>
    </row>
    <row r="34" spans="1:17" ht="13.5">
      <c r="A34" s="3" t="s">
        <v>28</v>
      </c>
      <c r="B34" s="2"/>
      <c r="C34" s="19">
        <v>2277214</v>
      </c>
      <c r="D34" s="19">
        <v>2395929</v>
      </c>
      <c r="E34" s="19">
        <v>2216393</v>
      </c>
      <c r="F34" s="19">
        <v>2359650</v>
      </c>
      <c r="G34" s="19">
        <v>2258808</v>
      </c>
      <c r="H34" s="19">
        <v>2185433</v>
      </c>
      <c r="I34" s="19">
        <v>2212674</v>
      </c>
      <c r="J34" s="19">
        <v>2203338</v>
      </c>
      <c r="K34" s="19">
        <v>2234957</v>
      </c>
      <c r="L34" s="19">
        <v>2244744</v>
      </c>
      <c r="M34" s="19">
        <v>2234123</v>
      </c>
      <c r="N34" s="20">
        <v>2238138</v>
      </c>
      <c r="O34" s="21">
        <v>27061401</v>
      </c>
      <c r="P34" s="19">
        <v>28360347</v>
      </c>
      <c r="Q34" s="22">
        <v>29721647</v>
      </c>
    </row>
    <row r="35" spans="1:17" ht="13.5">
      <c r="A35" s="3" t="s">
        <v>29</v>
      </c>
      <c r="B35" s="2"/>
      <c r="C35" s="19">
        <v>12363332</v>
      </c>
      <c r="D35" s="19">
        <v>12108272</v>
      </c>
      <c r="E35" s="19">
        <v>12147122</v>
      </c>
      <c r="F35" s="19">
        <v>13341948</v>
      </c>
      <c r="G35" s="19">
        <v>13425911</v>
      </c>
      <c r="H35" s="19">
        <v>10947452</v>
      </c>
      <c r="I35" s="19">
        <v>13019426</v>
      </c>
      <c r="J35" s="19">
        <v>11398098</v>
      </c>
      <c r="K35" s="19">
        <v>15538527</v>
      </c>
      <c r="L35" s="19">
        <v>9959725</v>
      </c>
      <c r="M35" s="19">
        <v>16725454</v>
      </c>
      <c r="N35" s="20">
        <v>14402860</v>
      </c>
      <c r="O35" s="21">
        <v>155378127</v>
      </c>
      <c r="P35" s="19">
        <v>161763473</v>
      </c>
      <c r="Q35" s="22">
        <v>168455319</v>
      </c>
    </row>
    <row r="36" spans="1:17" ht="13.5">
      <c r="A36" s="3" t="s">
        <v>30</v>
      </c>
      <c r="B36" s="2"/>
      <c r="C36" s="19">
        <v>1197248</v>
      </c>
      <c r="D36" s="19">
        <v>1189491</v>
      </c>
      <c r="E36" s="19">
        <v>1175514</v>
      </c>
      <c r="F36" s="19">
        <v>1232426</v>
      </c>
      <c r="G36" s="19">
        <v>1187381</v>
      </c>
      <c r="H36" s="19">
        <v>1175328</v>
      </c>
      <c r="I36" s="19">
        <v>1175202</v>
      </c>
      <c r="J36" s="19">
        <v>1186691</v>
      </c>
      <c r="K36" s="19">
        <v>1181323</v>
      </c>
      <c r="L36" s="19">
        <v>1183806</v>
      </c>
      <c r="M36" s="19">
        <v>1181896</v>
      </c>
      <c r="N36" s="20">
        <v>1213477</v>
      </c>
      <c r="O36" s="21">
        <v>14279783</v>
      </c>
      <c r="P36" s="19">
        <v>15270134</v>
      </c>
      <c r="Q36" s="22">
        <v>16003102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19112528</v>
      </c>
      <c r="D38" s="16">
        <f t="shared" si="7"/>
        <v>17564531</v>
      </c>
      <c r="E38" s="16">
        <f>SUM(E39:E41)</f>
        <v>21539623</v>
      </c>
      <c r="F38" s="16">
        <f>SUM(F39:F41)</f>
        <v>22417687</v>
      </c>
      <c r="G38" s="16">
        <f>SUM(G39:G41)</f>
        <v>23835086</v>
      </c>
      <c r="H38" s="16">
        <f>SUM(H39:H41)</f>
        <v>21789006</v>
      </c>
      <c r="I38" s="16">
        <f t="shared" si="7"/>
        <v>22368707</v>
      </c>
      <c r="J38" s="16">
        <f t="shared" si="7"/>
        <v>21581764</v>
      </c>
      <c r="K38" s="16">
        <f t="shared" si="7"/>
        <v>22710758</v>
      </c>
      <c r="L38" s="16">
        <f>SUM(L39:L41)</f>
        <v>19263018</v>
      </c>
      <c r="M38" s="16">
        <f>SUM(M39:M41)</f>
        <v>22174839</v>
      </c>
      <c r="N38" s="27">
        <f t="shared" si="7"/>
        <v>27270952</v>
      </c>
      <c r="O38" s="28">
        <f t="shared" si="7"/>
        <v>261628499</v>
      </c>
      <c r="P38" s="16">
        <f t="shared" si="7"/>
        <v>263513638</v>
      </c>
      <c r="Q38" s="29">
        <f t="shared" si="7"/>
        <v>275550036</v>
      </c>
    </row>
    <row r="39" spans="1:17" ht="13.5">
      <c r="A39" s="3" t="s">
        <v>33</v>
      </c>
      <c r="B39" s="2"/>
      <c r="C39" s="19">
        <v>8140375</v>
      </c>
      <c r="D39" s="19">
        <v>7460653</v>
      </c>
      <c r="E39" s="19">
        <v>9796592</v>
      </c>
      <c r="F39" s="19">
        <v>7257942</v>
      </c>
      <c r="G39" s="19">
        <v>7131828</v>
      </c>
      <c r="H39" s="19">
        <v>7163564</v>
      </c>
      <c r="I39" s="19">
        <v>11475354</v>
      </c>
      <c r="J39" s="19">
        <v>7176655</v>
      </c>
      <c r="K39" s="19">
        <v>7134753</v>
      </c>
      <c r="L39" s="19">
        <v>7988840</v>
      </c>
      <c r="M39" s="19">
        <v>9435645</v>
      </c>
      <c r="N39" s="20">
        <v>13403042</v>
      </c>
      <c r="O39" s="21">
        <v>103565243</v>
      </c>
      <c r="P39" s="19">
        <v>97270384</v>
      </c>
      <c r="Q39" s="22">
        <v>101939346</v>
      </c>
    </row>
    <row r="40" spans="1:17" ht="13.5">
      <c r="A40" s="3" t="s">
        <v>34</v>
      </c>
      <c r="B40" s="2"/>
      <c r="C40" s="19">
        <v>10341221</v>
      </c>
      <c r="D40" s="19">
        <v>9471590</v>
      </c>
      <c r="E40" s="19">
        <v>10906122</v>
      </c>
      <c r="F40" s="19">
        <v>14419157</v>
      </c>
      <c r="G40" s="19">
        <v>16075863</v>
      </c>
      <c r="H40" s="19">
        <v>13984234</v>
      </c>
      <c r="I40" s="19">
        <v>10155991</v>
      </c>
      <c r="J40" s="19">
        <v>13774945</v>
      </c>
      <c r="K40" s="19">
        <v>14949896</v>
      </c>
      <c r="L40" s="19">
        <v>10643538</v>
      </c>
      <c r="M40" s="19">
        <v>11817091</v>
      </c>
      <c r="N40" s="20">
        <v>13218445</v>
      </c>
      <c r="O40" s="21">
        <v>149758093</v>
      </c>
      <c r="P40" s="19">
        <v>157539443</v>
      </c>
      <c r="Q40" s="22">
        <v>164489096</v>
      </c>
    </row>
    <row r="41" spans="1:17" ht="13.5">
      <c r="A41" s="3" t="s">
        <v>35</v>
      </c>
      <c r="B41" s="2"/>
      <c r="C41" s="19">
        <v>630932</v>
      </c>
      <c r="D41" s="19">
        <v>632288</v>
      </c>
      <c r="E41" s="19">
        <v>836909</v>
      </c>
      <c r="F41" s="19">
        <v>740588</v>
      </c>
      <c r="G41" s="19">
        <v>627395</v>
      </c>
      <c r="H41" s="19">
        <v>641208</v>
      </c>
      <c r="I41" s="19">
        <v>737362</v>
      </c>
      <c r="J41" s="19">
        <v>630164</v>
      </c>
      <c r="K41" s="19">
        <v>626109</v>
      </c>
      <c r="L41" s="19">
        <v>630640</v>
      </c>
      <c r="M41" s="19">
        <v>922103</v>
      </c>
      <c r="N41" s="20">
        <v>649465</v>
      </c>
      <c r="O41" s="21">
        <v>8305163</v>
      </c>
      <c r="P41" s="19">
        <v>8703811</v>
      </c>
      <c r="Q41" s="22">
        <v>9121594</v>
      </c>
    </row>
    <row r="42" spans="1:17" ht="13.5">
      <c r="A42" s="1" t="s">
        <v>36</v>
      </c>
      <c r="B42" s="4"/>
      <c r="C42" s="16">
        <f aca="true" t="shared" si="8" ref="C42:Q42">SUM(C43:C46)</f>
        <v>57622395</v>
      </c>
      <c r="D42" s="16">
        <f t="shared" si="8"/>
        <v>227551270</v>
      </c>
      <c r="E42" s="16">
        <f>SUM(E43:E46)</f>
        <v>239206061</v>
      </c>
      <c r="F42" s="16">
        <f>SUM(F43:F46)</f>
        <v>195958474</v>
      </c>
      <c r="G42" s="16">
        <f>SUM(G43:G46)</f>
        <v>65698018</v>
      </c>
      <c r="H42" s="16">
        <f>SUM(H43:H46)</f>
        <v>195315206</v>
      </c>
      <c r="I42" s="16">
        <f t="shared" si="8"/>
        <v>188014703</v>
      </c>
      <c r="J42" s="16">
        <f t="shared" si="8"/>
        <v>72021790</v>
      </c>
      <c r="K42" s="16">
        <f t="shared" si="8"/>
        <v>291100105</v>
      </c>
      <c r="L42" s="16">
        <f>SUM(L43:L46)</f>
        <v>103945660</v>
      </c>
      <c r="M42" s="16">
        <f>SUM(M43:M46)</f>
        <v>416914532</v>
      </c>
      <c r="N42" s="27">
        <f t="shared" si="8"/>
        <v>458097970</v>
      </c>
      <c r="O42" s="28">
        <f t="shared" si="8"/>
        <v>2511446184</v>
      </c>
      <c r="P42" s="16">
        <f t="shared" si="8"/>
        <v>2634218205</v>
      </c>
      <c r="Q42" s="29">
        <f t="shared" si="8"/>
        <v>2753800629</v>
      </c>
    </row>
    <row r="43" spans="1:17" ht="13.5">
      <c r="A43" s="3" t="s">
        <v>37</v>
      </c>
      <c r="B43" s="2"/>
      <c r="C43" s="19">
        <v>16770830</v>
      </c>
      <c r="D43" s="19">
        <v>182924608</v>
      </c>
      <c r="E43" s="19">
        <v>193655224</v>
      </c>
      <c r="F43" s="19">
        <v>136653428</v>
      </c>
      <c r="G43" s="19">
        <v>21949111</v>
      </c>
      <c r="H43" s="19">
        <v>135223516</v>
      </c>
      <c r="I43" s="19">
        <v>135495412</v>
      </c>
      <c r="J43" s="19">
        <v>21145247</v>
      </c>
      <c r="K43" s="19">
        <v>229610640</v>
      </c>
      <c r="L43" s="19">
        <v>38347004</v>
      </c>
      <c r="M43" s="19">
        <v>349383182</v>
      </c>
      <c r="N43" s="20">
        <v>344725239</v>
      </c>
      <c r="O43" s="21">
        <v>1805883441</v>
      </c>
      <c r="P43" s="19">
        <v>1902609669</v>
      </c>
      <c r="Q43" s="22">
        <v>1994022763</v>
      </c>
    </row>
    <row r="44" spans="1:17" ht="13.5">
      <c r="A44" s="3" t="s">
        <v>38</v>
      </c>
      <c r="B44" s="2"/>
      <c r="C44" s="19">
        <v>20447441</v>
      </c>
      <c r="D44" s="19">
        <v>17468089</v>
      </c>
      <c r="E44" s="19">
        <v>17864870</v>
      </c>
      <c r="F44" s="19">
        <v>31044995</v>
      </c>
      <c r="G44" s="19">
        <v>19697177</v>
      </c>
      <c r="H44" s="19">
        <v>20270360</v>
      </c>
      <c r="I44" s="19">
        <v>25102511</v>
      </c>
      <c r="J44" s="19">
        <v>20549341</v>
      </c>
      <c r="K44" s="19">
        <v>33635563</v>
      </c>
      <c r="L44" s="19">
        <v>15369087</v>
      </c>
      <c r="M44" s="19">
        <v>38865690</v>
      </c>
      <c r="N44" s="20">
        <v>59768878</v>
      </c>
      <c r="O44" s="21">
        <v>320084002</v>
      </c>
      <c r="P44" s="19">
        <v>331723360</v>
      </c>
      <c r="Q44" s="22">
        <v>341825403</v>
      </c>
    </row>
    <row r="45" spans="1:17" ht="13.5">
      <c r="A45" s="3" t="s">
        <v>39</v>
      </c>
      <c r="B45" s="2"/>
      <c r="C45" s="23">
        <v>17837839</v>
      </c>
      <c r="D45" s="23">
        <v>17682873</v>
      </c>
      <c r="E45" s="23">
        <v>18349339</v>
      </c>
      <c r="F45" s="23">
        <v>18549026</v>
      </c>
      <c r="G45" s="23">
        <v>21866278</v>
      </c>
      <c r="H45" s="23">
        <v>19675956</v>
      </c>
      <c r="I45" s="23">
        <v>18307435</v>
      </c>
      <c r="J45" s="23">
        <v>21074128</v>
      </c>
      <c r="K45" s="23">
        <v>18299939</v>
      </c>
      <c r="L45" s="23">
        <v>19112394</v>
      </c>
      <c r="M45" s="23">
        <v>18805099</v>
      </c>
      <c r="N45" s="24">
        <v>22180034</v>
      </c>
      <c r="O45" s="25">
        <v>231740340</v>
      </c>
      <c r="P45" s="23">
        <v>239376778</v>
      </c>
      <c r="Q45" s="26">
        <v>250429909</v>
      </c>
    </row>
    <row r="46" spans="1:17" ht="13.5">
      <c r="A46" s="3" t="s">
        <v>40</v>
      </c>
      <c r="B46" s="2"/>
      <c r="C46" s="19">
        <v>2566285</v>
      </c>
      <c r="D46" s="19">
        <v>9475700</v>
      </c>
      <c r="E46" s="19">
        <v>9336628</v>
      </c>
      <c r="F46" s="19">
        <v>9711025</v>
      </c>
      <c r="G46" s="19">
        <v>2185452</v>
      </c>
      <c r="H46" s="19">
        <v>20145374</v>
      </c>
      <c r="I46" s="19">
        <v>9109345</v>
      </c>
      <c r="J46" s="19">
        <v>9253074</v>
      </c>
      <c r="K46" s="19">
        <v>9553963</v>
      </c>
      <c r="L46" s="19">
        <v>31117175</v>
      </c>
      <c r="M46" s="19">
        <v>9860561</v>
      </c>
      <c r="N46" s="20">
        <v>31423819</v>
      </c>
      <c r="O46" s="21">
        <v>153738401</v>
      </c>
      <c r="P46" s="19">
        <v>160508398</v>
      </c>
      <c r="Q46" s="22">
        <v>167522554</v>
      </c>
    </row>
    <row r="47" spans="1:17" ht="13.5">
      <c r="A47" s="1" t="s">
        <v>41</v>
      </c>
      <c r="B47" s="4"/>
      <c r="C47" s="16">
        <v>2277664</v>
      </c>
      <c r="D47" s="16">
        <v>2167303</v>
      </c>
      <c r="E47" s="16">
        <v>2217637</v>
      </c>
      <c r="F47" s="16">
        <v>2386048</v>
      </c>
      <c r="G47" s="16">
        <v>2338257</v>
      </c>
      <c r="H47" s="16">
        <v>2325036</v>
      </c>
      <c r="I47" s="16">
        <v>2227636</v>
      </c>
      <c r="J47" s="16">
        <v>2245017</v>
      </c>
      <c r="K47" s="16">
        <v>2187066</v>
      </c>
      <c r="L47" s="16">
        <v>2537113</v>
      </c>
      <c r="M47" s="16">
        <v>2424698</v>
      </c>
      <c r="N47" s="27">
        <v>2339073</v>
      </c>
      <c r="O47" s="28">
        <v>27672548</v>
      </c>
      <c r="P47" s="16">
        <v>29000803</v>
      </c>
      <c r="Q47" s="29">
        <v>30392846</v>
      </c>
    </row>
    <row r="48" spans="1:17" ht="13.5">
      <c r="A48" s="5" t="s">
        <v>44</v>
      </c>
      <c r="B48" s="6"/>
      <c r="C48" s="41">
        <f aca="true" t="shared" si="9" ref="C48:Q48">+C28+C32+C38+C42+C47</f>
        <v>227584466</v>
      </c>
      <c r="D48" s="41">
        <f t="shared" si="9"/>
        <v>385176780</v>
      </c>
      <c r="E48" s="41">
        <f>+E28+E32+E38+E42+E47</f>
        <v>396899567</v>
      </c>
      <c r="F48" s="41">
        <f>+F28+F32+F38+F42+F47</f>
        <v>367444318</v>
      </c>
      <c r="G48" s="41">
        <f>+G28+G32+G38+G42+G47</f>
        <v>240357986</v>
      </c>
      <c r="H48" s="41">
        <f>+H28+H32+H38+H42+H47</f>
        <v>361734164</v>
      </c>
      <c r="I48" s="41">
        <f t="shared" si="9"/>
        <v>347035609</v>
      </c>
      <c r="J48" s="41">
        <f t="shared" si="9"/>
        <v>231869193</v>
      </c>
      <c r="K48" s="41">
        <f t="shared" si="9"/>
        <v>459242891</v>
      </c>
      <c r="L48" s="41">
        <f>+L28+L32+L38+L42+L47</f>
        <v>261754436</v>
      </c>
      <c r="M48" s="41">
        <f>+M28+M32+M38+M42+M47</f>
        <v>585859869</v>
      </c>
      <c r="N48" s="42">
        <f t="shared" si="9"/>
        <v>639302531</v>
      </c>
      <c r="O48" s="43">
        <f t="shared" si="9"/>
        <v>4504261810</v>
      </c>
      <c r="P48" s="41">
        <f t="shared" si="9"/>
        <v>4704844184</v>
      </c>
      <c r="Q48" s="44">
        <f t="shared" si="9"/>
        <v>4922038690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158104775</v>
      </c>
      <c r="D49" s="45">
        <f t="shared" si="10"/>
        <v>36201865</v>
      </c>
      <c r="E49" s="45">
        <f t="shared" si="10"/>
        <v>30916532</v>
      </c>
      <c r="F49" s="45">
        <f t="shared" si="10"/>
        <v>10116587</v>
      </c>
      <c r="G49" s="45">
        <f t="shared" si="10"/>
        <v>166440539</v>
      </c>
      <c r="H49" s="45">
        <f t="shared" si="10"/>
        <v>41593764</v>
      </c>
      <c r="I49" s="45">
        <f t="shared" si="10"/>
        <v>49228332</v>
      </c>
      <c r="J49" s="45">
        <f t="shared" si="10"/>
        <v>168788608</v>
      </c>
      <c r="K49" s="45">
        <f t="shared" si="10"/>
        <v>-213656813</v>
      </c>
      <c r="L49" s="45">
        <f>+L25-L48</f>
        <v>-4861277</v>
      </c>
      <c r="M49" s="45">
        <f>+M25-M48</f>
        <v>-451389173</v>
      </c>
      <c r="N49" s="46">
        <f t="shared" si="10"/>
        <v>-865746853</v>
      </c>
      <c r="O49" s="47">
        <f t="shared" si="10"/>
        <v>-874263114</v>
      </c>
      <c r="P49" s="45">
        <f t="shared" si="10"/>
        <v>-891068144</v>
      </c>
      <c r="Q49" s="48">
        <f t="shared" si="10"/>
        <v>-895569125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51945716</v>
      </c>
      <c r="D5" s="16">
        <f t="shared" si="0"/>
        <v>51945716</v>
      </c>
      <c r="E5" s="16">
        <f t="shared" si="0"/>
        <v>51945716</v>
      </c>
      <c r="F5" s="16">
        <f t="shared" si="0"/>
        <v>51945716</v>
      </c>
      <c r="G5" s="16">
        <f t="shared" si="0"/>
        <v>51945716</v>
      </c>
      <c r="H5" s="16">
        <f t="shared" si="0"/>
        <v>51945716</v>
      </c>
      <c r="I5" s="16">
        <f t="shared" si="0"/>
        <v>51945716</v>
      </c>
      <c r="J5" s="16">
        <f t="shared" si="0"/>
        <v>51945716</v>
      </c>
      <c r="K5" s="16">
        <f t="shared" si="0"/>
        <v>51945716</v>
      </c>
      <c r="L5" s="16">
        <f>SUM(L6:L8)</f>
        <v>51945716</v>
      </c>
      <c r="M5" s="16">
        <f>SUM(M6:M8)</f>
        <v>51945716</v>
      </c>
      <c r="N5" s="17">
        <f t="shared" si="0"/>
        <v>51945640</v>
      </c>
      <c r="O5" s="18">
        <f t="shared" si="0"/>
        <v>623348516</v>
      </c>
      <c r="P5" s="16">
        <f t="shared" si="0"/>
        <v>672261410</v>
      </c>
      <c r="Q5" s="17">
        <f t="shared" si="0"/>
        <v>705616911</v>
      </c>
    </row>
    <row r="6" spans="1:17" ht="13.5">
      <c r="A6" s="3" t="s">
        <v>23</v>
      </c>
      <c r="B6" s="2"/>
      <c r="C6" s="19">
        <v>8267488</v>
      </c>
      <c r="D6" s="19">
        <v>8267488</v>
      </c>
      <c r="E6" s="19">
        <v>8267488</v>
      </c>
      <c r="F6" s="19">
        <v>8267488</v>
      </c>
      <c r="G6" s="19">
        <v>8267488</v>
      </c>
      <c r="H6" s="19">
        <v>8267488</v>
      </c>
      <c r="I6" s="19">
        <v>8267488</v>
      </c>
      <c r="J6" s="19">
        <v>8267488</v>
      </c>
      <c r="K6" s="19">
        <v>8267488</v>
      </c>
      <c r="L6" s="19">
        <v>8267488</v>
      </c>
      <c r="M6" s="19">
        <v>8267488</v>
      </c>
      <c r="N6" s="20">
        <v>8267485</v>
      </c>
      <c r="O6" s="21">
        <v>99209853</v>
      </c>
      <c r="P6" s="19">
        <v>126224289</v>
      </c>
      <c r="Q6" s="22">
        <v>125705923</v>
      </c>
    </row>
    <row r="7" spans="1:17" ht="13.5">
      <c r="A7" s="3" t="s">
        <v>24</v>
      </c>
      <c r="B7" s="2"/>
      <c r="C7" s="23">
        <v>43678228</v>
      </c>
      <c r="D7" s="23">
        <v>43678228</v>
      </c>
      <c r="E7" s="23">
        <v>43678228</v>
      </c>
      <c r="F7" s="23">
        <v>43678228</v>
      </c>
      <c r="G7" s="23">
        <v>43678228</v>
      </c>
      <c r="H7" s="23">
        <v>43678228</v>
      </c>
      <c r="I7" s="23">
        <v>43678228</v>
      </c>
      <c r="J7" s="23">
        <v>43678228</v>
      </c>
      <c r="K7" s="23">
        <v>43678228</v>
      </c>
      <c r="L7" s="23">
        <v>43678228</v>
      </c>
      <c r="M7" s="23">
        <v>43678228</v>
      </c>
      <c r="N7" s="24">
        <v>43678155</v>
      </c>
      <c r="O7" s="25">
        <v>524138663</v>
      </c>
      <c r="P7" s="23">
        <v>546037121</v>
      </c>
      <c r="Q7" s="26">
        <v>579910988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3085410</v>
      </c>
      <c r="D9" s="16">
        <f t="shared" si="1"/>
        <v>3085410</v>
      </c>
      <c r="E9" s="16">
        <f t="shared" si="1"/>
        <v>3085410</v>
      </c>
      <c r="F9" s="16">
        <f t="shared" si="1"/>
        <v>3085410</v>
      </c>
      <c r="G9" s="16">
        <f t="shared" si="1"/>
        <v>4785410</v>
      </c>
      <c r="H9" s="16">
        <f t="shared" si="1"/>
        <v>4085410</v>
      </c>
      <c r="I9" s="16">
        <f t="shared" si="1"/>
        <v>4585410</v>
      </c>
      <c r="J9" s="16">
        <f t="shared" si="1"/>
        <v>3585410</v>
      </c>
      <c r="K9" s="16">
        <f t="shared" si="1"/>
        <v>3585410</v>
      </c>
      <c r="L9" s="16">
        <f>SUM(L10:L14)</f>
        <v>7866510</v>
      </c>
      <c r="M9" s="16">
        <f>SUM(M10:M14)</f>
        <v>5085410</v>
      </c>
      <c r="N9" s="27">
        <f t="shared" si="1"/>
        <v>4085382</v>
      </c>
      <c r="O9" s="28">
        <f t="shared" si="1"/>
        <v>50005992</v>
      </c>
      <c r="P9" s="16">
        <f t="shared" si="1"/>
        <v>34961620</v>
      </c>
      <c r="Q9" s="29">
        <f t="shared" si="1"/>
        <v>34193927</v>
      </c>
    </row>
    <row r="10" spans="1:17" ht="13.5">
      <c r="A10" s="3" t="s">
        <v>27</v>
      </c>
      <c r="B10" s="2"/>
      <c r="C10" s="19">
        <v>1172855</v>
      </c>
      <c r="D10" s="19">
        <v>1172855</v>
      </c>
      <c r="E10" s="19">
        <v>1172855</v>
      </c>
      <c r="F10" s="19">
        <v>1172855</v>
      </c>
      <c r="G10" s="19">
        <v>2672855</v>
      </c>
      <c r="H10" s="19">
        <v>2172855</v>
      </c>
      <c r="I10" s="19">
        <v>2672855</v>
      </c>
      <c r="J10" s="19">
        <v>1672855</v>
      </c>
      <c r="K10" s="19">
        <v>1672855</v>
      </c>
      <c r="L10" s="19">
        <v>953955</v>
      </c>
      <c r="M10" s="19">
        <v>172855</v>
      </c>
      <c r="N10" s="20">
        <v>172858</v>
      </c>
      <c r="O10" s="21">
        <v>16855363</v>
      </c>
      <c r="P10" s="19">
        <v>9142455</v>
      </c>
      <c r="Q10" s="22">
        <v>7245309</v>
      </c>
    </row>
    <row r="11" spans="1:17" ht="13.5">
      <c r="A11" s="3" t="s">
        <v>28</v>
      </c>
      <c r="B11" s="2"/>
      <c r="C11" s="19">
        <v>318377</v>
      </c>
      <c r="D11" s="19">
        <v>318377</v>
      </c>
      <c r="E11" s="19">
        <v>318377</v>
      </c>
      <c r="F11" s="19">
        <v>318377</v>
      </c>
      <c r="G11" s="19">
        <v>518377</v>
      </c>
      <c r="H11" s="19">
        <v>318377</v>
      </c>
      <c r="I11" s="19">
        <v>318377</v>
      </c>
      <c r="J11" s="19">
        <v>318377</v>
      </c>
      <c r="K11" s="19">
        <v>318377</v>
      </c>
      <c r="L11" s="19">
        <v>5318377</v>
      </c>
      <c r="M11" s="19">
        <v>3318377</v>
      </c>
      <c r="N11" s="20">
        <v>2318373</v>
      </c>
      <c r="O11" s="21">
        <v>14020520</v>
      </c>
      <c r="P11" s="19">
        <v>5347815</v>
      </c>
      <c r="Q11" s="22">
        <v>5494638</v>
      </c>
    </row>
    <row r="12" spans="1:17" ht="13.5">
      <c r="A12" s="3" t="s">
        <v>29</v>
      </c>
      <c r="B12" s="2"/>
      <c r="C12" s="19">
        <v>1590637</v>
      </c>
      <c r="D12" s="19">
        <v>1590637</v>
      </c>
      <c r="E12" s="19">
        <v>1590637</v>
      </c>
      <c r="F12" s="19">
        <v>1590637</v>
      </c>
      <c r="G12" s="19">
        <v>1590637</v>
      </c>
      <c r="H12" s="19">
        <v>1590637</v>
      </c>
      <c r="I12" s="19">
        <v>1590637</v>
      </c>
      <c r="J12" s="19">
        <v>1590637</v>
      </c>
      <c r="K12" s="19">
        <v>1590637</v>
      </c>
      <c r="L12" s="19">
        <v>1590637</v>
      </c>
      <c r="M12" s="19">
        <v>1590637</v>
      </c>
      <c r="N12" s="20">
        <v>1590616</v>
      </c>
      <c r="O12" s="21">
        <v>19087623</v>
      </c>
      <c r="P12" s="19">
        <v>20155572</v>
      </c>
      <c r="Q12" s="22">
        <v>21123043</v>
      </c>
    </row>
    <row r="13" spans="1:17" ht="13.5">
      <c r="A13" s="3" t="s">
        <v>30</v>
      </c>
      <c r="B13" s="2"/>
      <c r="C13" s="19">
        <v>103</v>
      </c>
      <c r="D13" s="19">
        <v>103</v>
      </c>
      <c r="E13" s="19">
        <v>103</v>
      </c>
      <c r="F13" s="19">
        <v>103</v>
      </c>
      <c r="G13" s="19">
        <v>103</v>
      </c>
      <c r="H13" s="19">
        <v>103</v>
      </c>
      <c r="I13" s="19">
        <v>103</v>
      </c>
      <c r="J13" s="19">
        <v>103</v>
      </c>
      <c r="K13" s="19">
        <v>103</v>
      </c>
      <c r="L13" s="19">
        <v>103</v>
      </c>
      <c r="M13" s="19">
        <v>103</v>
      </c>
      <c r="N13" s="20">
        <v>99</v>
      </c>
      <c r="O13" s="21">
        <v>1232</v>
      </c>
      <c r="P13" s="19">
        <v>20480</v>
      </c>
      <c r="Q13" s="22">
        <v>21464</v>
      </c>
    </row>
    <row r="14" spans="1:17" ht="13.5">
      <c r="A14" s="3" t="s">
        <v>31</v>
      </c>
      <c r="B14" s="2"/>
      <c r="C14" s="23">
        <v>3438</v>
      </c>
      <c r="D14" s="23">
        <v>3438</v>
      </c>
      <c r="E14" s="23">
        <v>3438</v>
      </c>
      <c r="F14" s="23">
        <v>3438</v>
      </c>
      <c r="G14" s="23">
        <v>3438</v>
      </c>
      <c r="H14" s="23">
        <v>3438</v>
      </c>
      <c r="I14" s="23">
        <v>3438</v>
      </c>
      <c r="J14" s="23">
        <v>3438</v>
      </c>
      <c r="K14" s="23">
        <v>3438</v>
      </c>
      <c r="L14" s="23">
        <v>3438</v>
      </c>
      <c r="M14" s="23">
        <v>3438</v>
      </c>
      <c r="N14" s="24">
        <v>3436</v>
      </c>
      <c r="O14" s="25">
        <v>41254</v>
      </c>
      <c r="P14" s="23">
        <v>295298</v>
      </c>
      <c r="Q14" s="26">
        <v>309473</v>
      </c>
    </row>
    <row r="15" spans="1:17" ht="13.5">
      <c r="A15" s="1" t="s">
        <v>32</v>
      </c>
      <c r="B15" s="4"/>
      <c r="C15" s="16">
        <f aca="true" t="shared" si="2" ref="C15:Q15">SUM(C16:C18)</f>
        <v>1710853</v>
      </c>
      <c r="D15" s="16">
        <f t="shared" si="2"/>
        <v>4612460</v>
      </c>
      <c r="E15" s="16">
        <f t="shared" si="2"/>
        <v>6612460</v>
      </c>
      <c r="F15" s="16">
        <f t="shared" si="2"/>
        <v>7612460</v>
      </c>
      <c r="G15" s="16">
        <f t="shared" si="2"/>
        <v>5612460</v>
      </c>
      <c r="H15" s="16">
        <f t="shared" si="2"/>
        <v>2612460</v>
      </c>
      <c r="I15" s="16">
        <f t="shared" si="2"/>
        <v>612460</v>
      </c>
      <c r="J15" s="16">
        <f t="shared" si="2"/>
        <v>612460</v>
      </c>
      <c r="K15" s="16">
        <f t="shared" si="2"/>
        <v>612460</v>
      </c>
      <c r="L15" s="16">
        <f>SUM(L16:L18)</f>
        <v>612460</v>
      </c>
      <c r="M15" s="16">
        <f>SUM(M16:M18)</f>
        <v>612460</v>
      </c>
      <c r="N15" s="27">
        <f t="shared" si="2"/>
        <v>612457</v>
      </c>
      <c r="O15" s="28">
        <f t="shared" si="2"/>
        <v>32447910</v>
      </c>
      <c r="P15" s="16">
        <f t="shared" si="2"/>
        <v>13746594</v>
      </c>
      <c r="Q15" s="29">
        <f t="shared" si="2"/>
        <v>28331197</v>
      </c>
    </row>
    <row r="16" spans="1:17" ht="13.5">
      <c r="A16" s="3" t="s">
        <v>33</v>
      </c>
      <c r="B16" s="2"/>
      <c r="C16" s="19">
        <v>527845</v>
      </c>
      <c r="D16" s="19">
        <v>527852</v>
      </c>
      <c r="E16" s="19">
        <v>527852</v>
      </c>
      <c r="F16" s="19">
        <v>527852</v>
      </c>
      <c r="G16" s="19">
        <v>527852</v>
      </c>
      <c r="H16" s="19">
        <v>527852</v>
      </c>
      <c r="I16" s="19">
        <v>527852</v>
      </c>
      <c r="J16" s="19">
        <v>527852</v>
      </c>
      <c r="K16" s="19">
        <v>527852</v>
      </c>
      <c r="L16" s="19">
        <v>527852</v>
      </c>
      <c r="M16" s="19">
        <v>527852</v>
      </c>
      <c r="N16" s="20">
        <v>527850</v>
      </c>
      <c r="O16" s="21">
        <v>6334215</v>
      </c>
      <c r="P16" s="19">
        <v>4577086</v>
      </c>
      <c r="Q16" s="22">
        <v>4815766</v>
      </c>
    </row>
    <row r="17" spans="1:17" ht="13.5">
      <c r="A17" s="3" t="s">
        <v>34</v>
      </c>
      <c r="B17" s="2"/>
      <c r="C17" s="19">
        <v>1183008</v>
      </c>
      <c r="D17" s="19">
        <v>4084608</v>
      </c>
      <c r="E17" s="19">
        <v>6084608</v>
      </c>
      <c r="F17" s="19">
        <v>7084608</v>
      </c>
      <c r="G17" s="19">
        <v>5084608</v>
      </c>
      <c r="H17" s="19">
        <v>2084608</v>
      </c>
      <c r="I17" s="19">
        <v>84608</v>
      </c>
      <c r="J17" s="19">
        <v>84608</v>
      </c>
      <c r="K17" s="19">
        <v>84608</v>
      </c>
      <c r="L17" s="19">
        <v>84608</v>
      </c>
      <c r="M17" s="19">
        <v>84608</v>
      </c>
      <c r="N17" s="20">
        <v>84607</v>
      </c>
      <c r="O17" s="21">
        <v>26113695</v>
      </c>
      <c r="P17" s="19">
        <v>9169508</v>
      </c>
      <c r="Q17" s="22">
        <v>23515431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92755069</v>
      </c>
      <c r="D19" s="16">
        <f t="shared" si="3"/>
        <v>92755088</v>
      </c>
      <c r="E19" s="16">
        <f t="shared" si="3"/>
        <v>99405088</v>
      </c>
      <c r="F19" s="16">
        <f t="shared" si="3"/>
        <v>98255088</v>
      </c>
      <c r="G19" s="16">
        <f t="shared" si="3"/>
        <v>100435088</v>
      </c>
      <c r="H19" s="16">
        <f t="shared" si="3"/>
        <v>97755088</v>
      </c>
      <c r="I19" s="16">
        <f t="shared" si="3"/>
        <v>96505088</v>
      </c>
      <c r="J19" s="16">
        <f t="shared" si="3"/>
        <v>99375088</v>
      </c>
      <c r="K19" s="16">
        <f t="shared" si="3"/>
        <v>100715088</v>
      </c>
      <c r="L19" s="16">
        <f>SUM(L20:L23)</f>
        <v>97035088</v>
      </c>
      <c r="M19" s="16">
        <f>SUM(M20:M23)</f>
        <v>94355088</v>
      </c>
      <c r="N19" s="27">
        <f t="shared" si="3"/>
        <v>97854841</v>
      </c>
      <c r="O19" s="28">
        <f t="shared" si="3"/>
        <v>1167200790</v>
      </c>
      <c r="P19" s="16">
        <f t="shared" si="3"/>
        <v>1230991515</v>
      </c>
      <c r="Q19" s="29">
        <f t="shared" si="3"/>
        <v>1315208733</v>
      </c>
    </row>
    <row r="20" spans="1:17" ht="13.5">
      <c r="A20" s="3" t="s">
        <v>37</v>
      </c>
      <c r="B20" s="2"/>
      <c r="C20" s="19">
        <v>59037914</v>
      </c>
      <c r="D20" s="19">
        <v>59037933</v>
      </c>
      <c r="E20" s="19">
        <v>60187933</v>
      </c>
      <c r="F20" s="19">
        <v>60337933</v>
      </c>
      <c r="G20" s="19">
        <v>61717933</v>
      </c>
      <c r="H20" s="19">
        <v>60037933</v>
      </c>
      <c r="I20" s="19">
        <v>60787933</v>
      </c>
      <c r="J20" s="19">
        <v>62657933</v>
      </c>
      <c r="K20" s="19">
        <v>60897933</v>
      </c>
      <c r="L20" s="19">
        <v>60317933</v>
      </c>
      <c r="M20" s="19">
        <v>59537933</v>
      </c>
      <c r="N20" s="20">
        <v>59037802</v>
      </c>
      <c r="O20" s="21">
        <v>723595046</v>
      </c>
      <c r="P20" s="19">
        <v>775637065</v>
      </c>
      <c r="Q20" s="22">
        <v>822498846</v>
      </c>
    </row>
    <row r="21" spans="1:17" ht="13.5">
      <c r="A21" s="3" t="s">
        <v>38</v>
      </c>
      <c r="B21" s="2"/>
      <c r="C21" s="19">
        <v>14156374</v>
      </c>
      <c r="D21" s="19">
        <v>13456374</v>
      </c>
      <c r="E21" s="19">
        <v>14956374</v>
      </c>
      <c r="F21" s="19">
        <v>17156374</v>
      </c>
      <c r="G21" s="19">
        <v>15456374</v>
      </c>
      <c r="H21" s="19">
        <v>15456374</v>
      </c>
      <c r="I21" s="19">
        <v>14456374</v>
      </c>
      <c r="J21" s="19">
        <v>15956374</v>
      </c>
      <c r="K21" s="19">
        <v>16556374</v>
      </c>
      <c r="L21" s="19">
        <v>16456374</v>
      </c>
      <c r="M21" s="19">
        <v>15956374</v>
      </c>
      <c r="N21" s="20">
        <v>16456302</v>
      </c>
      <c r="O21" s="21">
        <v>186476416</v>
      </c>
      <c r="P21" s="19">
        <v>190312796</v>
      </c>
      <c r="Q21" s="22">
        <v>217450532</v>
      </c>
    </row>
    <row r="22" spans="1:17" ht="13.5">
      <c r="A22" s="3" t="s">
        <v>39</v>
      </c>
      <c r="B22" s="2"/>
      <c r="C22" s="23">
        <v>9686325</v>
      </c>
      <c r="D22" s="23">
        <v>10386325</v>
      </c>
      <c r="E22" s="23">
        <v>12886325</v>
      </c>
      <c r="F22" s="23">
        <v>10886325</v>
      </c>
      <c r="G22" s="23">
        <v>13386325</v>
      </c>
      <c r="H22" s="23">
        <v>9886325</v>
      </c>
      <c r="I22" s="23">
        <v>11386325</v>
      </c>
      <c r="J22" s="23">
        <v>10886325</v>
      </c>
      <c r="K22" s="23">
        <v>10886325</v>
      </c>
      <c r="L22" s="23">
        <v>10386325</v>
      </c>
      <c r="M22" s="23">
        <v>8986325</v>
      </c>
      <c r="N22" s="24">
        <v>9986299</v>
      </c>
      <c r="O22" s="25">
        <v>129635874</v>
      </c>
      <c r="P22" s="23">
        <v>129983232</v>
      </c>
      <c r="Q22" s="26">
        <v>141436284</v>
      </c>
    </row>
    <row r="23" spans="1:17" ht="13.5">
      <c r="A23" s="3" t="s">
        <v>40</v>
      </c>
      <c r="B23" s="2"/>
      <c r="C23" s="19">
        <v>9874456</v>
      </c>
      <c r="D23" s="19">
        <v>9874456</v>
      </c>
      <c r="E23" s="19">
        <v>11374456</v>
      </c>
      <c r="F23" s="19">
        <v>9874456</v>
      </c>
      <c r="G23" s="19">
        <v>9874456</v>
      </c>
      <c r="H23" s="19">
        <v>12374456</v>
      </c>
      <c r="I23" s="19">
        <v>9874456</v>
      </c>
      <c r="J23" s="19">
        <v>9874456</v>
      </c>
      <c r="K23" s="19">
        <v>12374456</v>
      </c>
      <c r="L23" s="19">
        <v>9874456</v>
      </c>
      <c r="M23" s="19">
        <v>9874456</v>
      </c>
      <c r="N23" s="20">
        <v>12374438</v>
      </c>
      <c r="O23" s="21">
        <v>127493454</v>
      </c>
      <c r="P23" s="19">
        <v>135058422</v>
      </c>
      <c r="Q23" s="22">
        <v>133823071</v>
      </c>
    </row>
    <row r="24" spans="1:17" ht="13.5">
      <c r="A24" s="1" t="s">
        <v>41</v>
      </c>
      <c r="B24" s="4"/>
      <c r="C24" s="16">
        <v>2778177</v>
      </c>
      <c r="D24" s="16">
        <v>2778177</v>
      </c>
      <c r="E24" s="16">
        <v>2778177</v>
      </c>
      <c r="F24" s="16">
        <v>2778177</v>
      </c>
      <c r="G24" s="16">
        <v>2778177</v>
      </c>
      <c r="H24" s="16">
        <v>2778177</v>
      </c>
      <c r="I24" s="16">
        <v>2778177</v>
      </c>
      <c r="J24" s="16">
        <v>2778177</v>
      </c>
      <c r="K24" s="16">
        <v>2778177</v>
      </c>
      <c r="L24" s="16">
        <v>2778177</v>
      </c>
      <c r="M24" s="16">
        <v>2778177</v>
      </c>
      <c r="N24" s="27">
        <v>2778181</v>
      </c>
      <c r="O24" s="28">
        <v>33338128</v>
      </c>
      <c r="P24" s="16">
        <v>35317674</v>
      </c>
      <c r="Q24" s="29">
        <v>37012928</v>
      </c>
    </row>
    <row r="25" spans="1:17" ht="13.5">
      <c r="A25" s="5" t="s">
        <v>42</v>
      </c>
      <c r="B25" s="6"/>
      <c r="C25" s="41">
        <f aca="true" t="shared" si="4" ref="C25:Q25">+C5+C9+C15+C19+C24</f>
        <v>152275225</v>
      </c>
      <c r="D25" s="41">
        <f t="shared" si="4"/>
        <v>155176851</v>
      </c>
      <c r="E25" s="41">
        <f t="shared" si="4"/>
        <v>163826851</v>
      </c>
      <c r="F25" s="41">
        <f t="shared" si="4"/>
        <v>163676851</v>
      </c>
      <c r="G25" s="41">
        <f t="shared" si="4"/>
        <v>165556851</v>
      </c>
      <c r="H25" s="41">
        <f t="shared" si="4"/>
        <v>159176851</v>
      </c>
      <c r="I25" s="41">
        <f t="shared" si="4"/>
        <v>156426851</v>
      </c>
      <c r="J25" s="41">
        <f t="shared" si="4"/>
        <v>158296851</v>
      </c>
      <c r="K25" s="41">
        <f t="shared" si="4"/>
        <v>159636851</v>
      </c>
      <c r="L25" s="41">
        <f>+L5+L9+L15+L19+L24</f>
        <v>160237951</v>
      </c>
      <c r="M25" s="41">
        <f>+M5+M9+M15+M19+M24</f>
        <v>154776851</v>
      </c>
      <c r="N25" s="42">
        <f t="shared" si="4"/>
        <v>157276501</v>
      </c>
      <c r="O25" s="43">
        <f t="shared" si="4"/>
        <v>1906341336</v>
      </c>
      <c r="P25" s="41">
        <f t="shared" si="4"/>
        <v>1987278813</v>
      </c>
      <c r="Q25" s="44">
        <f t="shared" si="4"/>
        <v>2120363696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35077193</v>
      </c>
      <c r="D28" s="16">
        <f t="shared" si="5"/>
        <v>35266997</v>
      </c>
      <c r="E28" s="16">
        <f>SUM(E29:E31)</f>
        <v>37469684</v>
      </c>
      <c r="F28" s="16">
        <f>SUM(F29:F31)</f>
        <v>35489518</v>
      </c>
      <c r="G28" s="16">
        <f>SUM(G29:G31)</f>
        <v>35742340</v>
      </c>
      <c r="H28" s="16">
        <f>SUM(H29:H31)</f>
        <v>36085229</v>
      </c>
      <c r="I28" s="16">
        <f t="shared" si="5"/>
        <v>35292343</v>
      </c>
      <c r="J28" s="16">
        <f t="shared" si="5"/>
        <v>35441131</v>
      </c>
      <c r="K28" s="16">
        <f t="shared" si="5"/>
        <v>36270730</v>
      </c>
      <c r="L28" s="16">
        <f>SUM(L29:L31)</f>
        <v>35425583</v>
      </c>
      <c r="M28" s="16">
        <f>SUM(M29:M31)</f>
        <v>34777935</v>
      </c>
      <c r="N28" s="17">
        <f t="shared" si="5"/>
        <v>36332070</v>
      </c>
      <c r="O28" s="18">
        <f t="shared" si="5"/>
        <v>428670753</v>
      </c>
      <c r="P28" s="16">
        <f t="shared" si="5"/>
        <v>447430389</v>
      </c>
      <c r="Q28" s="17">
        <f t="shared" si="5"/>
        <v>473610063</v>
      </c>
    </row>
    <row r="29" spans="1:17" ht="13.5">
      <c r="A29" s="3" t="s">
        <v>23</v>
      </c>
      <c r="B29" s="2"/>
      <c r="C29" s="19">
        <v>6615574</v>
      </c>
      <c r="D29" s="19">
        <v>6606723</v>
      </c>
      <c r="E29" s="19">
        <v>6621005</v>
      </c>
      <c r="F29" s="19">
        <v>6617683</v>
      </c>
      <c r="G29" s="19">
        <v>6625683</v>
      </c>
      <c r="H29" s="19">
        <v>6649594</v>
      </c>
      <c r="I29" s="19">
        <v>6619534</v>
      </c>
      <c r="J29" s="19">
        <v>6623648</v>
      </c>
      <c r="K29" s="19">
        <v>6632183</v>
      </c>
      <c r="L29" s="19">
        <v>6615883</v>
      </c>
      <c r="M29" s="19">
        <v>6613733</v>
      </c>
      <c r="N29" s="20">
        <v>6706921</v>
      </c>
      <c r="O29" s="21">
        <v>79548164</v>
      </c>
      <c r="P29" s="19">
        <v>86210560</v>
      </c>
      <c r="Q29" s="22">
        <v>91531438</v>
      </c>
    </row>
    <row r="30" spans="1:17" ht="13.5">
      <c r="A30" s="3" t="s">
        <v>24</v>
      </c>
      <c r="B30" s="2"/>
      <c r="C30" s="23">
        <v>27906155</v>
      </c>
      <c r="D30" s="23">
        <v>28104810</v>
      </c>
      <c r="E30" s="23">
        <v>30293215</v>
      </c>
      <c r="F30" s="23">
        <v>28316371</v>
      </c>
      <c r="G30" s="23">
        <v>28561193</v>
      </c>
      <c r="H30" s="23">
        <v>28875767</v>
      </c>
      <c r="I30" s="23">
        <v>28117345</v>
      </c>
      <c r="J30" s="23">
        <v>28262019</v>
      </c>
      <c r="K30" s="23">
        <v>29083083</v>
      </c>
      <c r="L30" s="23">
        <v>28254236</v>
      </c>
      <c r="M30" s="23">
        <v>27608738</v>
      </c>
      <c r="N30" s="24">
        <v>29065304</v>
      </c>
      <c r="O30" s="25">
        <v>342448236</v>
      </c>
      <c r="P30" s="23">
        <v>354221308</v>
      </c>
      <c r="Q30" s="26">
        <v>374676956</v>
      </c>
    </row>
    <row r="31" spans="1:17" ht="13.5">
      <c r="A31" s="3" t="s">
        <v>25</v>
      </c>
      <c r="B31" s="2"/>
      <c r="C31" s="19">
        <v>555464</v>
      </c>
      <c r="D31" s="19">
        <v>555464</v>
      </c>
      <c r="E31" s="19">
        <v>555464</v>
      </c>
      <c r="F31" s="19">
        <v>555464</v>
      </c>
      <c r="G31" s="19">
        <v>555464</v>
      </c>
      <c r="H31" s="19">
        <v>559868</v>
      </c>
      <c r="I31" s="19">
        <v>555464</v>
      </c>
      <c r="J31" s="19">
        <v>555464</v>
      </c>
      <c r="K31" s="19">
        <v>555464</v>
      </c>
      <c r="L31" s="19">
        <v>555464</v>
      </c>
      <c r="M31" s="19">
        <v>555464</v>
      </c>
      <c r="N31" s="20">
        <v>559845</v>
      </c>
      <c r="O31" s="21">
        <v>6674353</v>
      </c>
      <c r="P31" s="19">
        <v>6998521</v>
      </c>
      <c r="Q31" s="22">
        <v>7401669</v>
      </c>
    </row>
    <row r="32" spans="1:17" ht="13.5">
      <c r="A32" s="1" t="s">
        <v>26</v>
      </c>
      <c r="B32" s="2"/>
      <c r="C32" s="16">
        <f aca="true" t="shared" si="6" ref="C32:Q32">SUM(C33:C37)</f>
        <v>19533587</v>
      </c>
      <c r="D32" s="16">
        <f t="shared" si="6"/>
        <v>20698941</v>
      </c>
      <c r="E32" s="16">
        <f>SUM(E33:E37)</f>
        <v>21110544</v>
      </c>
      <c r="F32" s="16">
        <f>SUM(F33:F37)</f>
        <v>20752285</v>
      </c>
      <c r="G32" s="16">
        <f>SUM(G33:G37)</f>
        <v>21704218</v>
      </c>
      <c r="H32" s="16">
        <f>SUM(H33:H37)</f>
        <v>22164450</v>
      </c>
      <c r="I32" s="16">
        <f t="shared" si="6"/>
        <v>21720497</v>
      </c>
      <c r="J32" s="16">
        <f t="shared" si="6"/>
        <v>22058036</v>
      </c>
      <c r="K32" s="16">
        <f t="shared" si="6"/>
        <v>22027200</v>
      </c>
      <c r="L32" s="16">
        <f>SUM(L33:L37)</f>
        <v>22028382</v>
      </c>
      <c r="M32" s="16">
        <f>SUM(M33:M37)</f>
        <v>21183419</v>
      </c>
      <c r="N32" s="27">
        <f t="shared" si="6"/>
        <v>20141412</v>
      </c>
      <c r="O32" s="28">
        <f t="shared" si="6"/>
        <v>255122971</v>
      </c>
      <c r="P32" s="16">
        <f t="shared" si="6"/>
        <v>266044347</v>
      </c>
      <c r="Q32" s="29">
        <f t="shared" si="6"/>
        <v>282625954</v>
      </c>
    </row>
    <row r="33" spans="1:17" ht="13.5">
      <c r="A33" s="3" t="s">
        <v>27</v>
      </c>
      <c r="B33" s="2"/>
      <c r="C33" s="19">
        <v>3758762</v>
      </c>
      <c r="D33" s="19">
        <v>3856047</v>
      </c>
      <c r="E33" s="19">
        <v>4233655</v>
      </c>
      <c r="F33" s="19">
        <v>3892708</v>
      </c>
      <c r="G33" s="19">
        <v>3923234</v>
      </c>
      <c r="H33" s="19">
        <v>4013095</v>
      </c>
      <c r="I33" s="19">
        <v>3815609</v>
      </c>
      <c r="J33" s="19">
        <v>3830188</v>
      </c>
      <c r="K33" s="19">
        <v>4014507</v>
      </c>
      <c r="L33" s="19">
        <v>4052491</v>
      </c>
      <c r="M33" s="19">
        <v>4849789</v>
      </c>
      <c r="N33" s="20">
        <v>4026095</v>
      </c>
      <c r="O33" s="21">
        <v>48266180</v>
      </c>
      <c r="P33" s="19">
        <v>51316953</v>
      </c>
      <c r="Q33" s="22">
        <v>54400736</v>
      </c>
    </row>
    <row r="34" spans="1:17" ht="13.5">
      <c r="A34" s="3" t="s">
        <v>28</v>
      </c>
      <c r="B34" s="2"/>
      <c r="C34" s="19">
        <v>4255908</v>
      </c>
      <c r="D34" s="19">
        <v>5329606</v>
      </c>
      <c r="E34" s="19">
        <v>5360163</v>
      </c>
      <c r="F34" s="19">
        <v>5327576</v>
      </c>
      <c r="G34" s="19">
        <v>6268091</v>
      </c>
      <c r="H34" s="19">
        <v>6562836</v>
      </c>
      <c r="I34" s="19">
        <v>6383181</v>
      </c>
      <c r="J34" s="19">
        <v>6698768</v>
      </c>
      <c r="K34" s="19">
        <v>6496325</v>
      </c>
      <c r="L34" s="19">
        <v>6460311</v>
      </c>
      <c r="M34" s="19">
        <v>4812049</v>
      </c>
      <c r="N34" s="20">
        <v>4532264</v>
      </c>
      <c r="O34" s="21">
        <v>68487078</v>
      </c>
      <c r="P34" s="19">
        <v>69040531</v>
      </c>
      <c r="Q34" s="22">
        <v>73181272</v>
      </c>
    </row>
    <row r="35" spans="1:17" ht="13.5">
      <c r="A35" s="3" t="s">
        <v>29</v>
      </c>
      <c r="B35" s="2"/>
      <c r="C35" s="19">
        <v>9901953</v>
      </c>
      <c r="D35" s="19">
        <v>9898284</v>
      </c>
      <c r="E35" s="19">
        <v>9901234</v>
      </c>
      <c r="F35" s="19">
        <v>9916615</v>
      </c>
      <c r="G35" s="19">
        <v>9897698</v>
      </c>
      <c r="H35" s="19">
        <v>9965254</v>
      </c>
      <c r="I35" s="19">
        <v>9906130</v>
      </c>
      <c r="J35" s="19">
        <v>9914076</v>
      </c>
      <c r="K35" s="19">
        <v>9899645</v>
      </c>
      <c r="L35" s="19">
        <v>9900194</v>
      </c>
      <c r="M35" s="19">
        <v>9904439</v>
      </c>
      <c r="N35" s="20">
        <v>9962264</v>
      </c>
      <c r="O35" s="21">
        <v>118967786</v>
      </c>
      <c r="P35" s="19">
        <v>125318004</v>
      </c>
      <c r="Q35" s="22">
        <v>133303458</v>
      </c>
    </row>
    <row r="36" spans="1:17" ht="13.5">
      <c r="A36" s="3" t="s">
        <v>30</v>
      </c>
      <c r="B36" s="2"/>
      <c r="C36" s="19">
        <v>1616964</v>
      </c>
      <c r="D36" s="19">
        <v>1615004</v>
      </c>
      <c r="E36" s="19">
        <v>1615492</v>
      </c>
      <c r="F36" s="19">
        <v>1615386</v>
      </c>
      <c r="G36" s="19">
        <v>1615195</v>
      </c>
      <c r="H36" s="19">
        <v>1623265</v>
      </c>
      <c r="I36" s="19">
        <v>1615577</v>
      </c>
      <c r="J36" s="19">
        <v>1615004</v>
      </c>
      <c r="K36" s="19">
        <v>1616723</v>
      </c>
      <c r="L36" s="19">
        <v>1615386</v>
      </c>
      <c r="M36" s="19">
        <v>1617142</v>
      </c>
      <c r="N36" s="20">
        <v>1620789</v>
      </c>
      <c r="O36" s="21">
        <v>19401927</v>
      </c>
      <c r="P36" s="19">
        <v>20368859</v>
      </c>
      <c r="Q36" s="22">
        <v>21740488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10424596</v>
      </c>
      <c r="D38" s="16">
        <f t="shared" si="7"/>
        <v>10647912</v>
      </c>
      <c r="E38" s="16">
        <f>SUM(E39:E41)</f>
        <v>11168021</v>
      </c>
      <c r="F38" s="16">
        <f>SUM(F39:F41)</f>
        <v>10616901</v>
      </c>
      <c r="G38" s="16">
        <f>SUM(G39:G41)</f>
        <v>10544522</v>
      </c>
      <c r="H38" s="16">
        <f>SUM(H39:H41)</f>
        <v>16907484</v>
      </c>
      <c r="I38" s="16">
        <f t="shared" si="7"/>
        <v>10471518</v>
      </c>
      <c r="J38" s="16">
        <f t="shared" si="7"/>
        <v>10591689</v>
      </c>
      <c r="K38" s="16">
        <f t="shared" si="7"/>
        <v>11230927</v>
      </c>
      <c r="L38" s="16">
        <f>SUM(L39:L41)</f>
        <v>10795548</v>
      </c>
      <c r="M38" s="16">
        <f>SUM(M39:M41)</f>
        <v>10968744</v>
      </c>
      <c r="N38" s="27">
        <f t="shared" si="7"/>
        <v>17374710</v>
      </c>
      <c r="O38" s="28">
        <f t="shared" si="7"/>
        <v>141742572</v>
      </c>
      <c r="P38" s="16">
        <f t="shared" si="7"/>
        <v>144438564</v>
      </c>
      <c r="Q38" s="29">
        <f t="shared" si="7"/>
        <v>153045396</v>
      </c>
    </row>
    <row r="39" spans="1:17" ht="13.5">
      <c r="A39" s="3" t="s">
        <v>33</v>
      </c>
      <c r="B39" s="2"/>
      <c r="C39" s="19">
        <v>2262223</v>
      </c>
      <c r="D39" s="19">
        <v>2419440</v>
      </c>
      <c r="E39" s="19">
        <v>2495102</v>
      </c>
      <c r="F39" s="19">
        <v>2419277</v>
      </c>
      <c r="G39" s="19">
        <v>2316898</v>
      </c>
      <c r="H39" s="19">
        <v>2617765</v>
      </c>
      <c r="I39" s="19">
        <v>2270838</v>
      </c>
      <c r="J39" s="19">
        <v>2333540</v>
      </c>
      <c r="K39" s="19">
        <v>2472042</v>
      </c>
      <c r="L39" s="19">
        <v>2284924</v>
      </c>
      <c r="M39" s="19">
        <v>2389247</v>
      </c>
      <c r="N39" s="20">
        <v>2838436</v>
      </c>
      <c r="O39" s="21">
        <v>29119732</v>
      </c>
      <c r="P39" s="19">
        <v>28940709</v>
      </c>
      <c r="Q39" s="22">
        <v>31013589</v>
      </c>
    </row>
    <row r="40" spans="1:17" ht="13.5">
      <c r="A40" s="3" t="s">
        <v>34</v>
      </c>
      <c r="B40" s="2"/>
      <c r="C40" s="19">
        <v>7351294</v>
      </c>
      <c r="D40" s="19">
        <v>7417391</v>
      </c>
      <c r="E40" s="19">
        <v>7861838</v>
      </c>
      <c r="F40" s="19">
        <v>7386543</v>
      </c>
      <c r="G40" s="19">
        <v>7416543</v>
      </c>
      <c r="H40" s="19">
        <v>13478638</v>
      </c>
      <c r="I40" s="19">
        <v>7389599</v>
      </c>
      <c r="J40" s="19">
        <v>7447068</v>
      </c>
      <c r="K40" s="19">
        <v>7947804</v>
      </c>
      <c r="L40" s="19">
        <v>7699543</v>
      </c>
      <c r="M40" s="19">
        <v>7768416</v>
      </c>
      <c r="N40" s="20">
        <v>13725194</v>
      </c>
      <c r="O40" s="21">
        <v>102889871</v>
      </c>
      <c r="P40" s="19">
        <v>104739714</v>
      </c>
      <c r="Q40" s="22">
        <v>110640593</v>
      </c>
    </row>
    <row r="41" spans="1:17" ht="13.5">
      <c r="A41" s="3" t="s">
        <v>35</v>
      </c>
      <c r="B41" s="2"/>
      <c r="C41" s="19">
        <v>811079</v>
      </c>
      <c r="D41" s="19">
        <v>811081</v>
      </c>
      <c r="E41" s="19">
        <v>811081</v>
      </c>
      <c r="F41" s="19">
        <v>811081</v>
      </c>
      <c r="G41" s="19">
        <v>811081</v>
      </c>
      <c r="H41" s="19">
        <v>811081</v>
      </c>
      <c r="I41" s="19">
        <v>811081</v>
      </c>
      <c r="J41" s="19">
        <v>811081</v>
      </c>
      <c r="K41" s="19">
        <v>811081</v>
      </c>
      <c r="L41" s="19">
        <v>811081</v>
      </c>
      <c r="M41" s="19">
        <v>811081</v>
      </c>
      <c r="N41" s="20">
        <v>811080</v>
      </c>
      <c r="O41" s="21">
        <v>9732969</v>
      </c>
      <c r="P41" s="19">
        <v>10758141</v>
      </c>
      <c r="Q41" s="22">
        <v>11391214</v>
      </c>
    </row>
    <row r="42" spans="1:17" ht="13.5">
      <c r="A42" s="1" t="s">
        <v>36</v>
      </c>
      <c r="B42" s="4"/>
      <c r="C42" s="16">
        <f aca="true" t="shared" si="8" ref="C42:Q42">SUM(C43:C46)</f>
        <v>83375997</v>
      </c>
      <c r="D42" s="16">
        <f t="shared" si="8"/>
        <v>83756102</v>
      </c>
      <c r="E42" s="16">
        <f>SUM(E43:E46)</f>
        <v>85667873</v>
      </c>
      <c r="F42" s="16">
        <f>SUM(F43:F46)</f>
        <v>84085731</v>
      </c>
      <c r="G42" s="16">
        <f>SUM(G43:G46)</f>
        <v>84080816</v>
      </c>
      <c r="H42" s="16">
        <f>SUM(H43:H46)</f>
        <v>103672967</v>
      </c>
      <c r="I42" s="16">
        <f t="shared" si="8"/>
        <v>84010576</v>
      </c>
      <c r="J42" s="16">
        <f t="shared" si="8"/>
        <v>84854294</v>
      </c>
      <c r="K42" s="16">
        <f t="shared" si="8"/>
        <v>85891765</v>
      </c>
      <c r="L42" s="16">
        <f>SUM(L43:L46)</f>
        <v>84979842</v>
      </c>
      <c r="M42" s="16">
        <f>SUM(M43:M46)</f>
        <v>85612777</v>
      </c>
      <c r="N42" s="27">
        <f t="shared" si="8"/>
        <v>104970988</v>
      </c>
      <c r="O42" s="28">
        <f t="shared" si="8"/>
        <v>1054959728</v>
      </c>
      <c r="P42" s="16">
        <f t="shared" si="8"/>
        <v>1116257863</v>
      </c>
      <c r="Q42" s="29">
        <f t="shared" si="8"/>
        <v>1178127288</v>
      </c>
    </row>
    <row r="43" spans="1:17" ht="13.5">
      <c r="A43" s="3" t="s">
        <v>37</v>
      </c>
      <c r="B43" s="2"/>
      <c r="C43" s="19">
        <v>57568426</v>
      </c>
      <c r="D43" s="19">
        <v>57571243</v>
      </c>
      <c r="E43" s="19">
        <v>58557518</v>
      </c>
      <c r="F43" s="19">
        <v>57765655</v>
      </c>
      <c r="G43" s="19">
        <v>57600078</v>
      </c>
      <c r="H43" s="19">
        <v>68484751</v>
      </c>
      <c r="I43" s="19">
        <v>57590266</v>
      </c>
      <c r="J43" s="19">
        <v>57600301</v>
      </c>
      <c r="K43" s="19">
        <v>57761126</v>
      </c>
      <c r="L43" s="19">
        <v>57837960</v>
      </c>
      <c r="M43" s="19">
        <v>57572636</v>
      </c>
      <c r="N43" s="20">
        <v>68744271</v>
      </c>
      <c r="O43" s="21">
        <v>714654231</v>
      </c>
      <c r="P43" s="19">
        <v>747856996</v>
      </c>
      <c r="Q43" s="22">
        <v>785158383</v>
      </c>
    </row>
    <row r="44" spans="1:17" ht="13.5">
      <c r="A44" s="3" t="s">
        <v>38</v>
      </c>
      <c r="B44" s="2"/>
      <c r="C44" s="19">
        <v>7878610</v>
      </c>
      <c r="D44" s="19">
        <v>8137048</v>
      </c>
      <c r="E44" s="19">
        <v>8855961</v>
      </c>
      <c r="F44" s="19">
        <v>8217647</v>
      </c>
      <c r="G44" s="19">
        <v>8373569</v>
      </c>
      <c r="H44" s="19">
        <v>12349971</v>
      </c>
      <c r="I44" s="19">
        <v>8256421</v>
      </c>
      <c r="J44" s="19">
        <v>8849849</v>
      </c>
      <c r="K44" s="19">
        <v>9346675</v>
      </c>
      <c r="L44" s="19">
        <v>8689402</v>
      </c>
      <c r="M44" s="19">
        <v>8986602</v>
      </c>
      <c r="N44" s="20">
        <v>12754753</v>
      </c>
      <c r="O44" s="21">
        <v>110696508</v>
      </c>
      <c r="P44" s="19">
        <v>126602007</v>
      </c>
      <c r="Q44" s="22">
        <v>136704687</v>
      </c>
    </row>
    <row r="45" spans="1:17" ht="13.5">
      <c r="A45" s="3" t="s">
        <v>39</v>
      </c>
      <c r="B45" s="2"/>
      <c r="C45" s="23">
        <v>6977867</v>
      </c>
      <c r="D45" s="23">
        <v>7287991</v>
      </c>
      <c r="E45" s="23">
        <v>7525301</v>
      </c>
      <c r="F45" s="23">
        <v>7225366</v>
      </c>
      <c r="G45" s="23">
        <v>7322856</v>
      </c>
      <c r="H45" s="23">
        <v>12042467</v>
      </c>
      <c r="I45" s="23">
        <v>7348366</v>
      </c>
      <c r="J45" s="23">
        <v>7594690</v>
      </c>
      <c r="K45" s="23">
        <v>7961519</v>
      </c>
      <c r="L45" s="23">
        <v>7630772</v>
      </c>
      <c r="M45" s="23">
        <v>8185557</v>
      </c>
      <c r="N45" s="24">
        <v>12583386</v>
      </c>
      <c r="O45" s="25">
        <v>99686138</v>
      </c>
      <c r="P45" s="23">
        <v>105615655</v>
      </c>
      <c r="Q45" s="26">
        <v>112027331</v>
      </c>
    </row>
    <row r="46" spans="1:17" ht="13.5">
      <c r="A46" s="3" t="s">
        <v>40</v>
      </c>
      <c r="B46" s="2"/>
      <c r="C46" s="19">
        <v>10951094</v>
      </c>
      <c r="D46" s="19">
        <v>10759820</v>
      </c>
      <c r="E46" s="19">
        <v>10729093</v>
      </c>
      <c r="F46" s="19">
        <v>10877063</v>
      </c>
      <c r="G46" s="19">
        <v>10784313</v>
      </c>
      <c r="H46" s="19">
        <v>10795778</v>
      </c>
      <c r="I46" s="19">
        <v>10815523</v>
      </c>
      <c r="J46" s="19">
        <v>10809454</v>
      </c>
      <c r="K46" s="19">
        <v>10822445</v>
      </c>
      <c r="L46" s="19">
        <v>10821708</v>
      </c>
      <c r="M46" s="19">
        <v>10867982</v>
      </c>
      <c r="N46" s="20">
        <v>10888578</v>
      </c>
      <c r="O46" s="21">
        <v>129922851</v>
      </c>
      <c r="P46" s="19">
        <v>136183205</v>
      </c>
      <c r="Q46" s="22">
        <v>144236887</v>
      </c>
    </row>
    <row r="47" spans="1:17" ht="13.5">
      <c r="A47" s="1" t="s">
        <v>41</v>
      </c>
      <c r="B47" s="4"/>
      <c r="C47" s="16">
        <v>2147394</v>
      </c>
      <c r="D47" s="16">
        <v>2146117</v>
      </c>
      <c r="E47" s="16">
        <v>2146605</v>
      </c>
      <c r="F47" s="16">
        <v>2146117</v>
      </c>
      <c r="G47" s="16">
        <v>2146808</v>
      </c>
      <c r="H47" s="16">
        <v>2159161</v>
      </c>
      <c r="I47" s="16">
        <v>2146117</v>
      </c>
      <c r="J47" s="16">
        <v>2146117</v>
      </c>
      <c r="K47" s="16">
        <v>2146808</v>
      </c>
      <c r="L47" s="16">
        <v>2147610</v>
      </c>
      <c r="M47" s="16">
        <v>2146117</v>
      </c>
      <c r="N47" s="27">
        <v>2158222</v>
      </c>
      <c r="O47" s="28">
        <v>25783193</v>
      </c>
      <c r="P47" s="16">
        <v>27532345</v>
      </c>
      <c r="Q47" s="29">
        <v>29403319</v>
      </c>
    </row>
    <row r="48" spans="1:17" ht="13.5">
      <c r="A48" s="5" t="s">
        <v>44</v>
      </c>
      <c r="B48" s="6"/>
      <c r="C48" s="41">
        <f aca="true" t="shared" si="9" ref="C48:Q48">+C28+C32+C38+C42+C47</f>
        <v>150558767</v>
      </c>
      <c r="D48" s="41">
        <f t="shared" si="9"/>
        <v>152516069</v>
      </c>
      <c r="E48" s="41">
        <f>+E28+E32+E38+E42+E47</f>
        <v>157562727</v>
      </c>
      <c r="F48" s="41">
        <f>+F28+F32+F38+F42+F47</f>
        <v>153090552</v>
      </c>
      <c r="G48" s="41">
        <f>+G28+G32+G38+G42+G47</f>
        <v>154218704</v>
      </c>
      <c r="H48" s="41">
        <f>+H28+H32+H38+H42+H47</f>
        <v>180989291</v>
      </c>
      <c r="I48" s="41">
        <f t="shared" si="9"/>
        <v>153641051</v>
      </c>
      <c r="J48" s="41">
        <f t="shared" si="9"/>
        <v>155091267</v>
      </c>
      <c r="K48" s="41">
        <f t="shared" si="9"/>
        <v>157567430</v>
      </c>
      <c r="L48" s="41">
        <f>+L28+L32+L38+L42+L47</f>
        <v>155376965</v>
      </c>
      <c r="M48" s="41">
        <f>+M28+M32+M38+M42+M47</f>
        <v>154688992</v>
      </c>
      <c r="N48" s="42">
        <f t="shared" si="9"/>
        <v>180977402</v>
      </c>
      <c r="O48" s="43">
        <f t="shared" si="9"/>
        <v>1906279217</v>
      </c>
      <c r="P48" s="41">
        <f t="shared" si="9"/>
        <v>2001703508</v>
      </c>
      <c r="Q48" s="44">
        <f t="shared" si="9"/>
        <v>2116812020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1716458</v>
      </c>
      <c r="D49" s="45">
        <f t="shared" si="10"/>
        <v>2660782</v>
      </c>
      <c r="E49" s="45">
        <f t="shared" si="10"/>
        <v>6264124</v>
      </c>
      <c r="F49" s="45">
        <f t="shared" si="10"/>
        <v>10586299</v>
      </c>
      <c r="G49" s="45">
        <f t="shared" si="10"/>
        <v>11338147</v>
      </c>
      <c r="H49" s="45">
        <f t="shared" si="10"/>
        <v>-21812440</v>
      </c>
      <c r="I49" s="45">
        <f t="shared" si="10"/>
        <v>2785800</v>
      </c>
      <c r="J49" s="45">
        <f t="shared" si="10"/>
        <v>3205584</v>
      </c>
      <c r="K49" s="45">
        <f t="shared" si="10"/>
        <v>2069421</v>
      </c>
      <c r="L49" s="45">
        <f>+L25-L48</f>
        <v>4860986</v>
      </c>
      <c r="M49" s="45">
        <f>+M25-M48</f>
        <v>87859</v>
      </c>
      <c r="N49" s="46">
        <f t="shared" si="10"/>
        <v>-23700901</v>
      </c>
      <c r="O49" s="47">
        <f t="shared" si="10"/>
        <v>62119</v>
      </c>
      <c r="P49" s="45">
        <f t="shared" si="10"/>
        <v>-14424695</v>
      </c>
      <c r="Q49" s="48">
        <f t="shared" si="10"/>
        <v>3551676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13963371</v>
      </c>
      <c r="D5" s="16">
        <f t="shared" si="0"/>
        <v>13963371</v>
      </c>
      <c r="E5" s="16">
        <f t="shared" si="0"/>
        <v>13963371</v>
      </c>
      <c r="F5" s="16">
        <f t="shared" si="0"/>
        <v>13963371</v>
      </c>
      <c r="G5" s="16">
        <f t="shared" si="0"/>
        <v>13963371</v>
      </c>
      <c r="H5" s="16">
        <f t="shared" si="0"/>
        <v>13963371</v>
      </c>
      <c r="I5" s="16">
        <f t="shared" si="0"/>
        <v>13963371</v>
      </c>
      <c r="J5" s="16">
        <f t="shared" si="0"/>
        <v>13963371</v>
      </c>
      <c r="K5" s="16">
        <f t="shared" si="0"/>
        <v>13963371</v>
      </c>
      <c r="L5" s="16">
        <f>SUM(L6:L8)</f>
        <v>13963371</v>
      </c>
      <c r="M5" s="16">
        <f>SUM(M6:M8)</f>
        <v>13963371</v>
      </c>
      <c r="N5" s="17">
        <f t="shared" si="0"/>
        <v>13963371</v>
      </c>
      <c r="O5" s="18">
        <f t="shared" si="0"/>
        <v>167560452</v>
      </c>
      <c r="P5" s="16">
        <f t="shared" si="0"/>
        <v>176608704</v>
      </c>
      <c r="Q5" s="17">
        <f t="shared" si="0"/>
        <v>186145584</v>
      </c>
    </row>
    <row r="6" spans="1:17" ht="13.5">
      <c r="A6" s="3" t="s">
        <v>23</v>
      </c>
      <c r="B6" s="2"/>
      <c r="C6" s="19">
        <v>6772587</v>
      </c>
      <c r="D6" s="19">
        <v>6772587</v>
      </c>
      <c r="E6" s="19">
        <v>6772587</v>
      </c>
      <c r="F6" s="19">
        <v>6772587</v>
      </c>
      <c r="G6" s="19">
        <v>6772587</v>
      </c>
      <c r="H6" s="19">
        <v>6772587</v>
      </c>
      <c r="I6" s="19">
        <v>6772587</v>
      </c>
      <c r="J6" s="19">
        <v>6772587</v>
      </c>
      <c r="K6" s="19">
        <v>6772587</v>
      </c>
      <c r="L6" s="19">
        <v>6772587</v>
      </c>
      <c r="M6" s="19">
        <v>6772587</v>
      </c>
      <c r="N6" s="20">
        <v>6772587</v>
      </c>
      <c r="O6" s="21">
        <v>81271044</v>
      </c>
      <c r="P6" s="19">
        <v>85659684</v>
      </c>
      <c r="Q6" s="22">
        <v>90285312</v>
      </c>
    </row>
    <row r="7" spans="1:17" ht="13.5">
      <c r="A7" s="3" t="s">
        <v>24</v>
      </c>
      <c r="B7" s="2"/>
      <c r="C7" s="23">
        <v>7190784</v>
      </c>
      <c r="D7" s="23">
        <v>7190784</v>
      </c>
      <c r="E7" s="23">
        <v>7190784</v>
      </c>
      <c r="F7" s="23">
        <v>7190784</v>
      </c>
      <c r="G7" s="23">
        <v>7190784</v>
      </c>
      <c r="H7" s="23">
        <v>7190784</v>
      </c>
      <c r="I7" s="23">
        <v>7190784</v>
      </c>
      <c r="J7" s="23">
        <v>7190784</v>
      </c>
      <c r="K7" s="23">
        <v>7190784</v>
      </c>
      <c r="L7" s="23">
        <v>7190784</v>
      </c>
      <c r="M7" s="23">
        <v>7190784</v>
      </c>
      <c r="N7" s="24">
        <v>7190784</v>
      </c>
      <c r="O7" s="25">
        <v>86289408</v>
      </c>
      <c r="P7" s="23">
        <v>90949020</v>
      </c>
      <c r="Q7" s="26">
        <v>95860272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1622217</v>
      </c>
      <c r="D9" s="16">
        <f t="shared" si="1"/>
        <v>1622217</v>
      </c>
      <c r="E9" s="16">
        <f t="shared" si="1"/>
        <v>1622217</v>
      </c>
      <c r="F9" s="16">
        <f t="shared" si="1"/>
        <v>1622217</v>
      </c>
      <c r="G9" s="16">
        <f t="shared" si="1"/>
        <v>1622217</v>
      </c>
      <c r="H9" s="16">
        <f t="shared" si="1"/>
        <v>1622217</v>
      </c>
      <c r="I9" s="16">
        <f t="shared" si="1"/>
        <v>1622217</v>
      </c>
      <c r="J9" s="16">
        <f t="shared" si="1"/>
        <v>1622217</v>
      </c>
      <c r="K9" s="16">
        <f t="shared" si="1"/>
        <v>1622217</v>
      </c>
      <c r="L9" s="16">
        <f>SUM(L10:L14)</f>
        <v>1622217</v>
      </c>
      <c r="M9" s="16">
        <f>SUM(M10:M14)</f>
        <v>1622217</v>
      </c>
      <c r="N9" s="27">
        <f t="shared" si="1"/>
        <v>1622225</v>
      </c>
      <c r="O9" s="28">
        <f t="shared" si="1"/>
        <v>19466612</v>
      </c>
      <c r="P9" s="16">
        <f t="shared" si="1"/>
        <v>20510160</v>
      </c>
      <c r="Q9" s="29">
        <f t="shared" si="1"/>
        <v>21617724</v>
      </c>
    </row>
    <row r="10" spans="1:17" ht="13.5">
      <c r="A10" s="3" t="s">
        <v>27</v>
      </c>
      <c r="B10" s="2"/>
      <c r="C10" s="19">
        <v>7086</v>
      </c>
      <c r="D10" s="19">
        <v>7086</v>
      </c>
      <c r="E10" s="19">
        <v>7086</v>
      </c>
      <c r="F10" s="19">
        <v>7086</v>
      </c>
      <c r="G10" s="19">
        <v>7086</v>
      </c>
      <c r="H10" s="19">
        <v>7086</v>
      </c>
      <c r="I10" s="19">
        <v>7086</v>
      </c>
      <c r="J10" s="19">
        <v>7086</v>
      </c>
      <c r="K10" s="19">
        <v>7086</v>
      </c>
      <c r="L10" s="19">
        <v>7086</v>
      </c>
      <c r="M10" s="19">
        <v>7086</v>
      </c>
      <c r="N10" s="20">
        <v>7091</v>
      </c>
      <c r="O10" s="21">
        <v>85037</v>
      </c>
      <c r="P10" s="19">
        <v>91824</v>
      </c>
      <c r="Q10" s="22">
        <v>96792</v>
      </c>
    </row>
    <row r="11" spans="1:17" ht="13.5">
      <c r="A11" s="3" t="s">
        <v>28</v>
      </c>
      <c r="B11" s="2"/>
      <c r="C11" s="19">
        <v>2400</v>
      </c>
      <c r="D11" s="19">
        <v>2400</v>
      </c>
      <c r="E11" s="19">
        <v>2400</v>
      </c>
      <c r="F11" s="19">
        <v>2400</v>
      </c>
      <c r="G11" s="19">
        <v>2400</v>
      </c>
      <c r="H11" s="19">
        <v>2400</v>
      </c>
      <c r="I11" s="19">
        <v>2400</v>
      </c>
      <c r="J11" s="19">
        <v>2400</v>
      </c>
      <c r="K11" s="19">
        <v>2400</v>
      </c>
      <c r="L11" s="19">
        <v>2400</v>
      </c>
      <c r="M11" s="19">
        <v>2400</v>
      </c>
      <c r="N11" s="20">
        <v>2399</v>
      </c>
      <c r="O11" s="21">
        <v>28799</v>
      </c>
      <c r="P11" s="19">
        <v>30684</v>
      </c>
      <c r="Q11" s="22">
        <v>32340</v>
      </c>
    </row>
    <row r="12" spans="1:17" ht="13.5">
      <c r="A12" s="3" t="s">
        <v>29</v>
      </c>
      <c r="B12" s="2"/>
      <c r="C12" s="19">
        <v>1612731</v>
      </c>
      <c r="D12" s="19">
        <v>1612731</v>
      </c>
      <c r="E12" s="19">
        <v>1612731</v>
      </c>
      <c r="F12" s="19">
        <v>1612731</v>
      </c>
      <c r="G12" s="19">
        <v>1612731</v>
      </c>
      <c r="H12" s="19">
        <v>1612731</v>
      </c>
      <c r="I12" s="19">
        <v>1612731</v>
      </c>
      <c r="J12" s="19">
        <v>1612731</v>
      </c>
      <c r="K12" s="19">
        <v>1612731</v>
      </c>
      <c r="L12" s="19">
        <v>1612731</v>
      </c>
      <c r="M12" s="19">
        <v>1612731</v>
      </c>
      <c r="N12" s="20">
        <v>1612735</v>
      </c>
      <c r="O12" s="21">
        <v>19352776</v>
      </c>
      <c r="P12" s="19">
        <v>20387652</v>
      </c>
      <c r="Q12" s="22">
        <v>21488592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542655</v>
      </c>
      <c r="D15" s="16">
        <f t="shared" si="2"/>
        <v>542655</v>
      </c>
      <c r="E15" s="16">
        <f t="shared" si="2"/>
        <v>542655</v>
      </c>
      <c r="F15" s="16">
        <f t="shared" si="2"/>
        <v>542655</v>
      </c>
      <c r="G15" s="16">
        <f t="shared" si="2"/>
        <v>542655</v>
      </c>
      <c r="H15" s="16">
        <f t="shared" si="2"/>
        <v>542655</v>
      </c>
      <c r="I15" s="16">
        <f t="shared" si="2"/>
        <v>542655</v>
      </c>
      <c r="J15" s="16">
        <f t="shared" si="2"/>
        <v>542655</v>
      </c>
      <c r="K15" s="16">
        <f t="shared" si="2"/>
        <v>542655</v>
      </c>
      <c r="L15" s="16">
        <f>SUM(L16:L18)</f>
        <v>542655</v>
      </c>
      <c r="M15" s="16">
        <f>SUM(M16:M18)</f>
        <v>542655</v>
      </c>
      <c r="N15" s="27">
        <f t="shared" si="2"/>
        <v>542661</v>
      </c>
      <c r="O15" s="28">
        <f t="shared" si="2"/>
        <v>6511866</v>
      </c>
      <c r="P15" s="16">
        <f t="shared" si="2"/>
        <v>6803328</v>
      </c>
      <c r="Q15" s="29">
        <f t="shared" si="2"/>
        <v>7170720</v>
      </c>
    </row>
    <row r="16" spans="1:17" ht="13.5">
      <c r="A16" s="3" t="s">
        <v>33</v>
      </c>
      <c r="B16" s="2"/>
      <c r="C16" s="19">
        <v>540591</v>
      </c>
      <c r="D16" s="19">
        <v>540591</v>
      </c>
      <c r="E16" s="19">
        <v>540591</v>
      </c>
      <c r="F16" s="19">
        <v>540591</v>
      </c>
      <c r="G16" s="19">
        <v>540591</v>
      </c>
      <c r="H16" s="19">
        <v>540591</v>
      </c>
      <c r="I16" s="19">
        <v>540591</v>
      </c>
      <c r="J16" s="19">
        <v>540591</v>
      </c>
      <c r="K16" s="19">
        <v>540591</v>
      </c>
      <c r="L16" s="19">
        <v>540591</v>
      </c>
      <c r="M16" s="19">
        <v>540591</v>
      </c>
      <c r="N16" s="20">
        <v>540597</v>
      </c>
      <c r="O16" s="21">
        <v>6487098</v>
      </c>
      <c r="P16" s="19">
        <v>6780648</v>
      </c>
      <c r="Q16" s="22">
        <v>7146804</v>
      </c>
    </row>
    <row r="17" spans="1:17" ht="13.5">
      <c r="A17" s="3" t="s">
        <v>34</v>
      </c>
      <c r="B17" s="2"/>
      <c r="C17" s="19">
        <v>2064</v>
      </c>
      <c r="D17" s="19">
        <v>2064</v>
      </c>
      <c r="E17" s="19">
        <v>2064</v>
      </c>
      <c r="F17" s="19">
        <v>2064</v>
      </c>
      <c r="G17" s="19">
        <v>2064</v>
      </c>
      <c r="H17" s="19">
        <v>2064</v>
      </c>
      <c r="I17" s="19">
        <v>2064</v>
      </c>
      <c r="J17" s="19">
        <v>2064</v>
      </c>
      <c r="K17" s="19">
        <v>2064</v>
      </c>
      <c r="L17" s="19">
        <v>2064</v>
      </c>
      <c r="M17" s="19">
        <v>2064</v>
      </c>
      <c r="N17" s="20">
        <v>2064</v>
      </c>
      <c r="O17" s="21">
        <v>24768</v>
      </c>
      <c r="P17" s="19">
        <v>22680</v>
      </c>
      <c r="Q17" s="22">
        <v>23916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16108751</v>
      </c>
      <c r="D19" s="16">
        <f t="shared" si="3"/>
        <v>16108751</v>
      </c>
      <c r="E19" s="16">
        <f t="shared" si="3"/>
        <v>16108751</v>
      </c>
      <c r="F19" s="16">
        <f t="shared" si="3"/>
        <v>16108751</v>
      </c>
      <c r="G19" s="16">
        <f t="shared" si="3"/>
        <v>16108751</v>
      </c>
      <c r="H19" s="16">
        <f t="shared" si="3"/>
        <v>16108751</v>
      </c>
      <c r="I19" s="16">
        <f t="shared" si="3"/>
        <v>16108751</v>
      </c>
      <c r="J19" s="16">
        <f t="shared" si="3"/>
        <v>16108751</v>
      </c>
      <c r="K19" s="16">
        <f t="shared" si="3"/>
        <v>16108751</v>
      </c>
      <c r="L19" s="16">
        <f>SUM(L20:L23)</f>
        <v>16108751</v>
      </c>
      <c r="M19" s="16">
        <f>SUM(M20:M23)</f>
        <v>16108751</v>
      </c>
      <c r="N19" s="27">
        <f t="shared" si="3"/>
        <v>16108736</v>
      </c>
      <c r="O19" s="28">
        <f t="shared" si="3"/>
        <v>193304997</v>
      </c>
      <c r="P19" s="16">
        <f t="shared" si="3"/>
        <v>199536324</v>
      </c>
      <c r="Q19" s="29">
        <f t="shared" si="3"/>
        <v>198841308</v>
      </c>
    </row>
    <row r="20" spans="1:17" ht="13.5">
      <c r="A20" s="3" t="s">
        <v>37</v>
      </c>
      <c r="B20" s="2"/>
      <c r="C20" s="19">
        <v>9565960</v>
      </c>
      <c r="D20" s="19">
        <v>9565960</v>
      </c>
      <c r="E20" s="19">
        <v>9565960</v>
      </c>
      <c r="F20" s="19">
        <v>9565960</v>
      </c>
      <c r="G20" s="19">
        <v>9565960</v>
      </c>
      <c r="H20" s="19">
        <v>9565960</v>
      </c>
      <c r="I20" s="19">
        <v>9565960</v>
      </c>
      <c r="J20" s="19">
        <v>9565960</v>
      </c>
      <c r="K20" s="19">
        <v>9565960</v>
      </c>
      <c r="L20" s="19">
        <v>9565960</v>
      </c>
      <c r="M20" s="19">
        <v>9565960</v>
      </c>
      <c r="N20" s="20">
        <v>9565947</v>
      </c>
      <c r="O20" s="21">
        <v>114791507</v>
      </c>
      <c r="P20" s="19">
        <v>128402112</v>
      </c>
      <c r="Q20" s="22">
        <v>123985848</v>
      </c>
    </row>
    <row r="21" spans="1:17" ht="13.5">
      <c r="A21" s="3" t="s">
        <v>38</v>
      </c>
      <c r="B21" s="2"/>
      <c r="C21" s="19">
        <v>4279009</v>
      </c>
      <c r="D21" s="19">
        <v>4279009</v>
      </c>
      <c r="E21" s="19">
        <v>4279009</v>
      </c>
      <c r="F21" s="19">
        <v>4279009</v>
      </c>
      <c r="G21" s="19">
        <v>4279009</v>
      </c>
      <c r="H21" s="19">
        <v>4279009</v>
      </c>
      <c r="I21" s="19">
        <v>4279009</v>
      </c>
      <c r="J21" s="19">
        <v>4279009</v>
      </c>
      <c r="K21" s="19">
        <v>4279009</v>
      </c>
      <c r="L21" s="19">
        <v>4279009</v>
      </c>
      <c r="M21" s="19">
        <v>4279009</v>
      </c>
      <c r="N21" s="20">
        <v>4279007</v>
      </c>
      <c r="O21" s="21">
        <v>51348106</v>
      </c>
      <c r="P21" s="19">
        <v>42501888</v>
      </c>
      <c r="Q21" s="22">
        <v>44676984</v>
      </c>
    </row>
    <row r="22" spans="1:17" ht="13.5">
      <c r="A22" s="3" t="s">
        <v>39</v>
      </c>
      <c r="B22" s="2"/>
      <c r="C22" s="23">
        <v>1144417</v>
      </c>
      <c r="D22" s="23">
        <v>1144417</v>
      </c>
      <c r="E22" s="23">
        <v>1144417</v>
      </c>
      <c r="F22" s="23">
        <v>1144417</v>
      </c>
      <c r="G22" s="23">
        <v>1144417</v>
      </c>
      <c r="H22" s="23">
        <v>1144417</v>
      </c>
      <c r="I22" s="23">
        <v>1144417</v>
      </c>
      <c r="J22" s="23">
        <v>1144417</v>
      </c>
      <c r="K22" s="23">
        <v>1144417</v>
      </c>
      <c r="L22" s="23">
        <v>1144417</v>
      </c>
      <c r="M22" s="23">
        <v>1144417</v>
      </c>
      <c r="N22" s="24">
        <v>1144417</v>
      </c>
      <c r="O22" s="25">
        <v>13733004</v>
      </c>
      <c r="P22" s="23">
        <v>14474592</v>
      </c>
      <c r="Q22" s="26">
        <v>15256224</v>
      </c>
    </row>
    <row r="23" spans="1:17" ht="13.5">
      <c r="A23" s="3" t="s">
        <v>40</v>
      </c>
      <c r="B23" s="2"/>
      <c r="C23" s="19">
        <v>1119365</v>
      </c>
      <c r="D23" s="19">
        <v>1119365</v>
      </c>
      <c r="E23" s="19">
        <v>1119365</v>
      </c>
      <c r="F23" s="19">
        <v>1119365</v>
      </c>
      <c r="G23" s="19">
        <v>1119365</v>
      </c>
      <c r="H23" s="19">
        <v>1119365</v>
      </c>
      <c r="I23" s="19">
        <v>1119365</v>
      </c>
      <c r="J23" s="19">
        <v>1119365</v>
      </c>
      <c r="K23" s="19">
        <v>1119365</v>
      </c>
      <c r="L23" s="19">
        <v>1119365</v>
      </c>
      <c r="M23" s="19">
        <v>1119365</v>
      </c>
      <c r="N23" s="20">
        <v>1119365</v>
      </c>
      <c r="O23" s="21">
        <v>13432380</v>
      </c>
      <c r="P23" s="19">
        <v>14157732</v>
      </c>
      <c r="Q23" s="22">
        <v>14922252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32236994</v>
      </c>
      <c r="D25" s="41">
        <f t="shared" si="4"/>
        <v>32236994</v>
      </c>
      <c r="E25" s="41">
        <f t="shared" si="4"/>
        <v>32236994</v>
      </c>
      <c r="F25" s="41">
        <f t="shared" si="4"/>
        <v>32236994</v>
      </c>
      <c r="G25" s="41">
        <f t="shared" si="4"/>
        <v>32236994</v>
      </c>
      <c r="H25" s="41">
        <f t="shared" si="4"/>
        <v>32236994</v>
      </c>
      <c r="I25" s="41">
        <f t="shared" si="4"/>
        <v>32236994</v>
      </c>
      <c r="J25" s="41">
        <f t="shared" si="4"/>
        <v>32236994</v>
      </c>
      <c r="K25" s="41">
        <f t="shared" si="4"/>
        <v>32236994</v>
      </c>
      <c r="L25" s="41">
        <f>+L5+L9+L15+L19+L24</f>
        <v>32236994</v>
      </c>
      <c r="M25" s="41">
        <f>+M5+M9+M15+M19+M24</f>
        <v>32236994</v>
      </c>
      <c r="N25" s="42">
        <f t="shared" si="4"/>
        <v>32236993</v>
      </c>
      <c r="O25" s="43">
        <f t="shared" si="4"/>
        <v>386843927</v>
      </c>
      <c r="P25" s="41">
        <f t="shared" si="4"/>
        <v>403458516</v>
      </c>
      <c r="Q25" s="44">
        <f t="shared" si="4"/>
        <v>413775336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16943628</v>
      </c>
      <c r="D28" s="16">
        <f t="shared" si="5"/>
        <v>16943628</v>
      </c>
      <c r="E28" s="16">
        <f>SUM(E29:E31)</f>
        <v>16943628</v>
      </c>
      <c r="F28" s="16">
        <f>SUM(F29:F31)</f>
        <v>16943628</v>
      </c>
      <c r="G28" s="16">
        <f>SUM(G29:G31)</f>
        <v>16943628</v>
      </c>
      <c r="H28" s="16">
        <f>SUM(H29:H31)</f>
        <v>16943628</v>
      </c>
      <c r="I28" s="16">
        <f t="shared" si="5"/>
        <v>16943628</v>
      </c>
      <c r="J28" s="16">
        <f t="shared" si="5"/>
        <v>16943628</v>
      </c>
      <c r="K28" s="16">
        <f t="shared" si="5"/>
        <v>16943628</v>
      </c>
      <c r="L28" s="16">
        <f>SUM(L29:L31)</f>
        <v>16943628</v>
      </c>
      <c r="M28" s="16">
        <f>SUM(M29:M31)</f>
        <v>16943628</v>
      </c>
      <c r="N28" s="17">
        <f t="shared" si="5"/>
        <v>16943628</v>
      </c>
      <c r="O28" s="18">
        <f t="shared" si="5"/>
        <v>203323536</v>
      </c>
      <c r="P28" s="16">
        <f t="shared" si="5"/>
        <v>222586644</v>
      </c>
      <c r="Q28" s="17">
        <f t="shared" si="5"/>
        <v>234606432</v>
      </c>
    </row>
    <row r="29" spans="1:17" ht="13.5">
      <c r="A29" s="3" t="s">
        <v>23</v>
      </c>
      <c r="B29" s="2"/>
      <c r="C29" s="19">
        <v>12259091</v>
      </c>
      <c r="D29" s="19">
        <v>12259091</v>
      </c>
      <c r="E29" s="19">
        <v>12259091</v>
      </c>
      <c r="F29" s="19">
        <v>12259091</v>
      </c>
      <c r="G29" s="19">
        <v>12259091</v>
      </c>
      <c r="H29" s="19">
        <v>12259091</v>
      </c>
      <c r="I29" s="19">
        <v>12259091</v>
      </c>
      <c r="J29" s="19">
        <v>12259091</v>
      </c>
      <c r="K29" s="19">
        <v>12259091</v>
      </c>
      <c r="L29" s="19">
        <v>12259091</v>
      </c>
      <c r="M29" s="19">
        <v>12259091</v>
      </c>
      <c r="N29" s="20">
        <v>12259091</v>
      </c>
      <c r="O29" s="21">
        <v>147109092</v>
      </c>
      <c r="P29" s="19">
        <v>155053032</v>
      </c>
      <c r="Q29" s="22">
        <v>163425828</v>
      </c>
    </row>
    <row r="30" spans="1:17" ht="13.5">
      <c r="A30" s="3" t="s">
        <v>24</v>
      </c>
      <c r="B30" s="2"/>
      <c r="C30" s="23">
        <v>4684537</v>
      </c>
      <c r="D30" s="23">
        <v>4684537</v>
      </c>
      <c r="E30" s="23">
        <v>4684537</v>
      </c>
      <c r="F30" s="23">
        <v>4684537</v>
      </c>
      <c r="G30" s="23">
        <v>4684537</v>
      </c>
      <c r="H30" s="23">
        <v>4684537</v>
      </c>
      <c r="I30" s="23">
        <v>4684537</v>
      </c>
      <c r="J30" s="23">
        <v>4684537</v>
      </c>
      <c r="K30" s="23">
        <v>4684537</v>
      </c>
      <c r="L30" s="23">
        <v>4684537</v>
      </c>
      <c r="M30" s="23">
        <v>4684537</v>
      </c>
      <c r="N30" s="24">
        <v>4684537</v>
      </c>
      <c r="O30" s="25">
        <v>56214444</v>
      </c>
      <c r="P30" s="23">
        <v>67533612</v>
      </c>
      <c r="Q30" s="26">
        <v>71180604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2591559</v>
      </c>
      <c r="D32" s="16">
        <f t="shared" si="6"/>
        <v>2591559</v>
      </c>
      <c r="E32" s="16">
        <f>SUM(E33:E37)</f>
        <v>2591559</v>
      </c>
      <c r="F32" s="16">
        <f>SUM(F33:F37)</f>
        <v>2591559</v>
      </c>
      <c r="G32" s="16">
        <f>SUM(G33:G37)</f>
        <v>2591559</v>
      </c>
      <c r="H32" s="16">
        <f>SUM(H33:H37)</f>
        <v>2591559</v>
      </c>
      <c r="I32" s="16">
        <f t="shared" si="6"/>
        <v>2591559</v>
      </c>
      <c r="J32" s="16">
        <f t="shared" si="6"/>
        <v>2591559</v>
      </c>
      <c r="K32" s="16">
        <f t="shared" si="6"/>
        <v>2591559</v>
      </c>
      <c r="L32" s="16">
        <f>SUM(L33:L37)</f>
        <v>2591559</v>
      </c>
      <c r="M32" s="16">
        <f>SUM(M33:M37)</f>
        <v>2591559</v>
      </c>
      <c r="N32" s="27">
        <f t="shared" si="6"/>
        <v>2591559</v>
      </c>
      <c r="O32" s="28">
        <f t="shared" si="6"/>
        <v>31098708</v>
      </c>
      <c r="P32" s="16">
        <f t="shared" si="6"/>
        <v>32778024</v>
      </c>
      <c r="Q32" s="29">
        <f t="shared" si="6"/>
        <v>34548036</v>
      </c>
    </row>
    <row r="33" spans="1:17" ht="13.5">
      <c r="A33" s="3" t="s">
        <v>27</v>
      </c>
      <c r="B33" s="2"/>
      <c r="C33" s="19">
        <v>221684</v>
      </c>
      <c r="D33" s="19">
        <v>221684</v>
      </c>
      <c r="E33" s="19">
        <v>221684</v>
      </c>
      <c r="F33" s="19">
        <v>221684</v>
      </c>
      <c r="G33" s="19">
        <v>221684</v>
      </c>
      <c r="H33" s="19">
        <v>221684</v>
      </c>
      <c r="I33" s="19">
        <v>221684</v>
      </c>
      <c r="J33" s="19">
        <v>221684</v>
      </c>
      <c r="K33" s="19">
        <v>221684</v>
      </c>
      <c r="L33" s="19">
        <v>221684</v>
      </c>
      <c r="M33" s="19">
        <v>221684</v>
      </c>
      <c r="N33" s="20">
        <v>221684</v>
      </c>
      <c r="O33" s="21">
        <v>2660208</v>
      </c>
      <c r="P33" s="19">
        <v>2803860</v>
      </c>
      <c r="Q33" s="22">
        <v>2955240</v>
      </c>
    </row>
    <row r="34" spans="1:17" ht="13.5">
      <c r="A34" s="3" t="s">
        <v>28</v>
      </c>
      <c r="B34" s="2"/>
      <c r="C34" s="19">
        <v>481783</v>
      </c>
      <c r="D34" s="19">
        <v>481783</v>
      </c>
      <c r="E34" s="19">
        <v>481783</v>
      </c>
      <c r="F34" s="19">
        <v>481783</v>
      </c>
      <c r="G34" s="19">
        <v>481783</v>
      </c>
      <c r="H34" s="19">
        <v>481783</v>
      </c>
      <c r="I34" s="19">
        <v>481783</v>
      </c>
      <c r="J34" s="19">
        <v>481783</v>
      </c>
      <c r="K34" s="19">
        <v>481783</v>
      </c>
      <c r="L34" s="19">
        <v>481783</v>
      </c>
      <c r="M34" s="19">
        <v>481783</v>
      </c>
      <c r="N34" s="20">
        <v>481783</v>
      </c>
      <c r="O34" s="21">
        <v>5781396</v>
      </c>
      <c r="P34" s="19">
        <v>6093564</v>
      </c>
      <c r="Q34" s="22">
        <v>6422652</v>
      </c>
    </row>
    <row r="35" spans="1:17" ht="13.5">
      <c r="A35" s="3" t="s">
        <v>29</v>
      </c>
      <c r="B35" s="2"/>
      <c r="C35" s="19">
        <v>1849275</v>
      </c>
      <c r="D35" s="19">
        <v>1849275</v>
      </c>
      <c r="E35" s="19">
        <v>1849275</v>
      </c>
      <c r="F35" s="19">
        <v>1849275</v>
      </c>
      <c r="G35" s="19">
        <v>1849275</v>
      </c>
      <c r="H35" s="19">
        <v>1849275</v>
      </c>
      <c r="I35" s="19">
        <v>1849275</v>
      </c>
      <c r="J35" s="19">
        <v>1849275</v>
      </c>
      <c r="K35" s="19">
        <v>1849275</v>
      </c>
      <c r="L35" s="19">
        <v>1849275</v>
      </c>
      <c r="M35" s="19">
        <v>1849275</v>
      </c>
      <c r="N35" s="20">
        <v>1849275</v>
      </c>
      <c r="O35" s="21">
        <v>22191300</v>
      </c>
      <c r="P35" s="19">
        <v>23389644</v>
      </c>
      <c r="Q35" s="22">
        <v>24652680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38817</v>
      </c>
      <c r="D37" s="23">
        <v>38817</v>
      </c>
      <c r="E37" s="23">
        <v>38817</v>
      </c>
      <c r="F37" s="23">
        <v>38817</v>
      </c>
      <c r="G37" s="23">
        <v>38817</v>
      </c>
      <c r="H37" s="23">
        <v>38817</v>
      </c>
      <c r="I37" s="23">
        <v>38817</v>
      </c>
      <c r="J37" s="23">
        <v>38817</v>
      </c>
      <c r="K37" s="23">
        <v>38817</v>
      </c>
      <c r="L37" s="23">
        <v>38817</v>
      </c>
      <c r="M37" s="23">
        <v>38817</v>
      </c>
      <c r="N37" s="24">
        <v>38817</v>
      </c>
      <c r="O37" s="25">
        <v>465804</v>
      </c>
      <c r="P37" s="23">
        <v>490956</v>
      </c>
      <c r="Q37" s="26">
        <v>517464</v>
      </c>
    </row>
    <row r="38" spans="1:17" ht="13.5">
      <c r="A38" s="1" t="s">
        <v>32</v>
      </c>
      <c r="B38" s="4"/>
      <c r="C38" s="16">
        <f aca="true" t="shared" si="7" ref="C38:Q38">SUM(C39:C41)</f>
        <v>1899467</v>
      </c>
      <c r="D38" s="16">
        <f t="shared" si="7"/>
        <v>1899467</v>
      </c>
      <c r="E38" s="16">
        <f>SUM(E39:E41)</f>
        <v>1899467</v>
      </c>
      <c r="F38" s="16">
        <f>SUM(F39:F41)</f>
        <v>1899467</v>
      </c>
      <c r="G38" s="16">
        <f>SUM(G39:G41)</f>
        <v>1899467</v>
      </c>
      <c r="H38" s="16">
        <f>SUM(H39:H41)</f>
        <v>1899467</v>
      </c>
      <c r="I38" s="16">
        <f t="shared" si="7"/>
        <v>1899467</v>
      </c>
      <c r="J38" s="16">
        <f t="shared" si="7"/>
        <v>1899467</v>
      </c>
      <c r="K38" s="16">
        <f t="shared" si="7"/>
        <v>1899467</v>
      </c>
      <c r="L38" s="16">
        <f>SUM(L39:L41)</f>
        <v>1899467</v>
      </c>
      <c r="M38" s="16">
        <f>SUM(M39:M41)</f>
        <v>1899467</v>
      </c>
      <c r="N38" s="27">
        <f t="shared" si="7"/>
        <v>1899467</v>
      </c>
      <c r="O38" s="28">
        <f t="shared" si="7"/>
        <v>22793604</v>
      </c>
      <c r="P38" s="16">
        <f t="shared" si="7"/>
        <v>22443432</v>
      </c>
      <c r="Q38" s="29">
        <f t="shared" si="7"/>
        <v>23655360</v>
      </c>
    </row>
    <row r="39" spans="1:17" ht="13.5">
      <c r="A39" s="3" t="s">
        <v>33</v>
      </c>
      <c r="B39" s="2"/>
      <c r="C39" s="19">
        <v>361462</v>
      </c>
      <c r="D39" s="19">
        <v>361462</v>
      </c>
      <c r="E39" s="19">
        <v>361462</v>
      </c>
      <c r="F39" s="19">
        <v>361462</v>
      </c>
      <c r="G39" s="19">
        <v>361462</v>
      </c>
      <c r="H39" s="19">
        <v>361462</v>
      </c>
      <c r="I39" s="19">
        <v>361462</v>
      </c>
      <c r="J39" s="19">
        <v>361462</v>
      </c>
      <c r="K39" s="19">
        <v>361462</v>
      </c>
      <c r="L39" s="19">
        <v>361462</v>
      </c>
      <c r="M39" s="19">
        <v>361462</v>
      </c>
      <c r="N39" s="20">
        <v>361462</v>
      </c>
      <c r="O39" s="21">
        <v>4337544</v>
      </c>
      <c r="P39" s="19">
        <v>4571760</v>
      </c>
      <c r="Q39" s="22">
        <v>4818636</v>
      </c>
    </row>
    <row r="40" spans="1:17" ht="13.5">
      <c r="A40" s="3" t="s">
        <v>34</v>
      </c>
      <c r="B40" s="2"/>
      <c r="C40" s="19">
        <v>1538005</v>
      </c>
      <c r="D40" s="19">
        <v>1538005</v>
      </c>
      <c r="E40" s="19">
        <v>1538005</v>
      </c>
      <c r="F40" s="19">
        <v>1538005</v>
      </c>
      <c r="G40" s="19">
        <v>1538005</v>
      </c>
      <c r="H40" s="19">
        <v>1538005</v>
      </c>
      <c r="I40" s="19">
        <v>1538005</v>
      </c>
      <c r="J40" s="19">
        <v>1538005</v>
      </c>
      <c r="K40" s="19">
        <v>1538005</v>
      </c>
      <c r="L40" s="19">
        <v>1538005</v>
      </c>
      <c r="M40" s="19">
        <v>1538005</v>
      </c>
      <c r="N40" s="20">
        <v>1538005</v>
      </c>
      <c r="O40" s="21">
        <v>18456060</v>
      </c>
      <c r="P40" s="19">
        <v>17871672</v>
      </c>
      <c r="Q40" s="22">
        <v>18836724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8093998</v>
      </c>
      <c r="D42" s="16">
        <f t="shared" si="8"/>
        <v>8093998</v>
      </c>
      <c r="E42" s="16">
        <f>SUM(E43:E46)</f>
        <v>8093998</v>
      </c>
      <c r="F42" s="16">
        <f>SUM(F43:F46)</f>
        <v>8093998</v>
      </c>
      <c r="G42" s="16">
        <f>SUM(G43:G46)</f>
        <v>8093998</v>
      </c>
      <c r="H42" s="16">
        <f>SUM(H43:H46)</f>
        <v>8093998</v>
      </c>
      <c r="I42" s="16">
        <f t="shared" si="8"/>
        <v>8093998</v>
      </c>
      <c r="J42" s="16">
        <f t="shared" si="8"/>
        <v>8093998</v>
      </c>
      <c r="K42" s="16">
        <f t="shared" si="8"/>
        <v>8093998</v>
      </c>
      <c r="L42" s="16">
        <f>SUM(L43:L46)</f>
        <v>8093998</v>
      </c>
      <c r="M42" s="16">
        <f>SUM(M43:M46)</f>
        <v>8093998</v>
      </c>
      <c r="N42" s="27">
        <f t="shared" si="8"/>
        <v>8094002</v>
      </c>
      <c r="O42" s="28">
        <f t="shared" si="8"/>
        <v>97127980</v>
      </c>
      <c r="P42" s="16">
        <f t="shared" si="8"/>
        <v>101635128</v>
      </c>
      <c r="Q42" s="29">
        <f t="shared" si="8"/>
        <v>107123436</v>
      </c>
    </row>
    <row r="43" spans="1:17" ht="13.5">
      <c r="A43" s="3" t="s">
        <v>37</v>
      </c>
      <c r="B43" s="2"/>
      <c r="C43" s="19">
        <v>5601157</v>
      </c>
      <c r="D43" s="19">
        <v>5601157</v>
      </c>
      <c r="E43" s="19">
        <v>5601157</v>
      </c>
      <c r="F43" s="19">
        <v>5601157</v>
      </c>
      <c r="G43" s="19">
        <v>5601157</v>
      </c>
      <c r="H43" s="19">
        <v>5601157</v>
      </c>
      <c r="I43" s="19">
        <v>5601157</v>
      </c>
      <c r="J43" s="19">
        <v>5601157</v>
      </c>
      <c r="K43" s="19">
        <v>5601157</v>
      </c>
      <c r="L43" s="19">
        <v>5601157</v>
      </c>
      <c r="M43" s="19">
        <v>5601157</v>
      </c>
      <c r="N43" s="20">
        <v>5601157</v>
      </c>
      <c r="O43" s="21">
        <v>67213884</v>
      </c>
      <c r="P43" s="19">
        <v>70527252</v>
      </c>
      <c r="Q43" s="22">
        <v>74335704</v>
      </c>
    </row>
    <row r="44" spans="1:17" ht="13.5">
      <c r="A44" s="3" t="s">
        <v>38</v>
      </c>
      <c r="B44" s="2"/>
      <c r="C44" s="19">
        <v>886767</v>
      </c>
      <c r="D44" s="19">
        <v>886767</v>
      </c>
      <c r="E44" s="19">
        <v>886767</v>
      </c>
      <c r="F44" s="19">
        <v>886767</v>
      </c>
      <c r="G44" s="19">
        <v>886767</v>
      </c>
      <c r="H44" s="19">
        <v>886767</v>
      </c>
      <c r="I44" s="19">
        <v>886767</v>
      </c>
      <c r="J44" s="19">
        <v>886767</v>
      </c>
      <c r="K44" s="19">
        <v>886767</v>
      </c>
      <c r="L44" s="19">
        <v>886767</v>
      </c>
      <c r="M44" s="19">
        <v>886767</v>
      </c>
      <c r="N44" s="20">
        <v>886771</v>
      </c>
      <c r="O44" s="21">
        <v>10641208</v>
      </c>
      <c r="P44" s="19">
        <v>10794240</v>
      </c>
      <c r="Q44" s="22">
        <v>11377128</v>
      </c>
    </row>
    <row r="45" spans="1:17" ht="13.5">
      <c r="A45" s="3" t="s">
        <v>39</v>
      </c>
      <c r="B45" s="2"/>
      <c r="C45" s="23">
        <v>724631</v>
      </c>
      <c r="D45" s="23">
        <v>724631</v>
      </c>
      <c r="E45" s="23">
        <v>724631</v>
      </c>
      <c r="F45" s="23">
        <v>724631</v>
      </c>
      <c r="G45" s="23">
        <v>724631</v>
      </c>
      <c r="H45" s="23">
        <v>724631</v>
      </c>
      <c r="I45" s="23">
        <v>724631</v>
      </c>
      <c r="J45" s="23">
        <v>724631</v>
      </c>
      <c r="K45" s="23">
        <v>724631</v>
      </c>
      <c r="L45" s="23">
        <v>724631</v>
      </c>
      <c r="M45" s="23">
        <v>724631</v>
      </c>
      <c r="N45" s="24">
        <v>724631</v>
      </c>
      <c r="O45" s="25">
        <v>8695572</v>
      </c>
      <c r="P45" s="23">
        <v>9165132</v>
      </c>
      <c r="Q45" s="26">
        <v>9660072</v>
      </c>
    </row>
    <row r="46" spans="1:17" ht="13.5">
      <c r="A46" s="3" t="s">
        <v>40</v>
      </c>
      <c r="B46" s="2"/>
      <c r="C46" s="19">
        <v>881443</v>
      </c>
      <c r="D46" s="19">
        <v>881443</v>
      </c>
      <c r="E46" s="19">
        <v>881443</v>
      </c>
      <c r="F46" s="19">
        <v>881443</v>
      </c>
      <c r="G46" s="19">
        <v>881443</v>
      </c>
      <c r="H46" s="19">
        <v>881443</v>
      </c>
      <c r="I46" s="19">
        <v>881443</v>
      </c>
      <c r="J46" s="19">
        <v>881443</v>
      </c>
      <c r="K46" s="19">
        <v>881443</v>
      </c>
      <c r="L46" s="19">
        <v>881443</v>
      </c>
      <c r="M46" s="19">
        <v>881443</v>
      </c>
      <c r="N46" s="20">
        <v>881443</v>
      </c>
      <c r="O46" s="21">
        <v>10577316</v>
      </c>
      <c r="P46" s="19">
        <v>11148504</v>
      </c>
      <c r="Q46" s="22">
        <v>11750532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29528652</v>
      </c>
      <c r="D48" s="41">
        <f t="shared" si="9"/>
        <v>29528652</v>
      </c>
      <c r="E48" s="41">
        <f>+E28+E32+E38+E42+E47</f>
        <v>29528652</v>
      </c>
      <c r="F48" s="41">
        <f>+F28+F32+F38+F42+F47</f>
        <v>29528652</v>
      </c>
      <c r="G48" s="41">
        <f>+G28+G32+G38+G42+G47</f>
        <v>29528652</v>
      </c>
      <c r="H48" s="41">
        <f>+H28+H32+H38+H42+H47</f>
        <v>29528652</v>
      </c>
      <c r="I48" s="41">
        <f t="shared" si="9"/>
        <v>29528652</v>
      </c>
      <c r="J48" s="41">
        <f t="shared" si="9"/>
        <v>29528652</v>
      </c>
      <c r="K48" s="41">
        <f t="shared" si="9"/>
        <v>29528652</v>
      </c>
      <c r="L48" s="41">
        <f>+L28+L32+L38+L42+L47</f>
        <v>29528652</v>
      </c>
      <c r="M48" s="41">
        <f>+M28+M32+M38+M42+M47</f>
        <v>29528652</v>
      </c>
      <c r="N48" s="42">
        <f t="shared" si="9"/>
        <v>29528656</v>
      </c>
      <c r="O48" s="43">
        <f t="shared" si="9"/>
        <v>354343828</v>
      </c>
      <c r="P48" s="41">
        <f t="shared" si="9"/>
        <v>379443228</v>
      </c>
      <c r="Q48" s="44">
        <f t="shared" si="9"/>
        <v>399933264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2708342</v>
      </c>
      <c r="D49" s="45">
        <f t="shared" si="10"/>
        <v>2708342</v>
      </c>
      <c r="E49" s="45">
        <f t="shared" si="10"/>
        <v>2708342</v>
      </c>
      <c r="F49" s="45">
        <f t="shared" si="10"/>
        <v>2708342</v>
      </c>
      <c r="G49" s="45">
        <f t="shared" si="10"/>
        <v>2708342</v>
      </c>
      <c r="H49" s="45">
        <f t="shared" si="10"/>
        <v>2708342</v>
      </c>
      <c r="I49" s="45">
        <f t="shared" si="10"/>
        <v>2708342</v>
      </c>
      <c r="J49" s="45">
        <f t="shared" si="10"/>
        <v>2708342</v>
      </c>
      <c r="K49" s="45">
        <f t="shared" si="10"/>
        <v>2708342</v>
      </c>
      <c r="L49" s="45">
        <f>+L25-L48</f>
        <v>2708342</v>
      </c>
      <c r="M49" s="45">
        <f>+M25-M48</f>
        <v>2708342</v>
      </c>
      <c r="N49" s="46">
        <f t="shared" si="10"/>
        <v>2708337</v>
      </c>
      <c r="O49" s="47">
        <f t="shared" si="10"/>
        <v>32500099</v>
      </c>
      <c r="P49" s="45">
        <f t="shared" si="10"/>
        <v>24015288</v>
      </c>
      <c r="Q49" s="48">
        <f t="shared" si="10"/>
        <v>13842072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41505985</v>
      </c>
      <c r="D5" s="16">
        <f t="shared" si="0"/>
        <v>41505985</v>
      </c>
      <c r="E5" s="16">
        <f t="shared" si="0"/>
        <v>41505985</v>
      </c>
      <c r="F5" s="16">
        <f t="shared" si="0"/>
        <v>41505985</v>
      </c>
      <c r="G5" s="16">
        <f t="shared" si="0"/>
        <v>41505985</v>
      </c>
      <c r="H5" s="16">
        <f t="shared" si="0"/>
        <v>41505985</v>
      </c>
      <c r="I5" s="16">
        <f t="shared" si="0"/>
        <v>41505985</v>
      </c>
      <c r="J5" s="16">
        <f t="shared" si="0"/>
        <v>41505985</v>
      </c>
      <c r="K5" s="16">
        <f t="shared" si="0"/>
        <v>41505985</v>
      </c>
      <c r="L5" s="16">
        <f>SUM(L6:L8)</f>
        <v>41505985</v>
      </c>
      <c r="M5" s="16">
        <f>SUM(M6:M8)</f>
        <v>41505985</v>
      </c>
      <c r="N5" s="17">
        <f t="shared" si="0"/>
        <v>41505977</v>
      </c>
      <c r="O5" s="18">
        <f t="shared" si="0"/>
        <v>498071812</v>
      </c>
      <c r="P5" s="16">
        <f t="shared" si="0"/>
        <v>538496484</v>
      </c>
      <c r="Q5" s="17">
        <f t="shared" si="0"/>
        <v>576428054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41505985</v>
      </c>
      <c r="D7" s="23">
        <v>41505985</v>
      </c>
      <c r="E7" s="23">
        <v>41505985</v>
      </c>
      <c r="F7" s="23">
        <v>41505985</v>
      </c>
      <c r="G7" s="23">
        <v>41505985</v>
      </c>
      <c r="H7" s="23">
        <v>41505985</v>
      </c>
      <c r="I7" s="23">
        <v>41505985</v>
      </c>
      <c r="J7" s="23">
        <v>41505985</v>
      </c>
      <c r="K7" s="23">
        <v>41505985</v>
      </c>
      <c r="L7" s="23">
        <v>41505985</v>
      </c>
      <c r="M7" s="23">
        <v>41505985</v>
      </c>
      <c r="N7" s="24">
        <v>41505977</v>
      </c>
      <c r="O7" s="25">
        <v>498071812</v>
      </c>
      <c r="P7" s="23">
        <v>538496484</v>
      </c>
      <c r="Q7" s="26">
        <v>576428054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10273</v>
      </c>
      <c r="D9" s="16">
        <f t="shared" si="1"/>
        <v>10273</v>
      </c>
      <c r="E9" s="16">
        <f t="shared" si="1"/>
        <v>10273</v>
      </c>
      <c r="F9" s="16">
        <f t="shared" si="1"/>
        <v>10273</v>
      </c>
      <c r="G9" s="16">
        <f t="shared" si="1"/>
        <v>10273</v>
      </c>
      <c r="H9" s="16">
        <f t="shared" si="1"/>
        <v>10273</v>
      </c>
      <c r="I9" s="16">
        <f t="shared" si="1"/>
        <v>10273</v>
      </c>
      <c r="J9" s="16">
        <f t="shared" si="1"/>
        <v>10273</v>
      </c>
      <c r="K9" s="16">
        <f t="shared" si="1"/>
        <v>10273</v>
      </c>
      <c r="L9" s="16">
        <f>SUM(L10:L14)</f>
        <v>10273</v>
      </c>
      <c r="M9" s="16">
        <f>SUM(M10:M14)</f>
        <v>10273</v>
      </c>
      <c r="N9" s="27">
        <f t="shared" si="1"/>
        <v>10286</v>
      </c>
      <c r="O9" s="28">
        <f t="shared" si="1"/>
        <v>123289</v>
      </c>
      <c r="P9" s="16">
        <f t="shared" si="1"/>
        <v>128960</v>
      </c>
      <c r="Q9" s="29">
        <f t="shared" si="1"/>
        <v>134893</v>
      </c>
    </row>
    <row r="10" spans="1:17" ht="13.5">
      <c r="A10" s="3" t="s">
        <v>27</v>
      </c>
      <c r="B10" s="2"/>
      <c r="C10" s="19">
        <v>9473</v>
      </c>
      <c r="D10" s="19">
        <v>9473</v>
      </c>
      <c r="E10" s="19">
        <v>9473</v>
      </c>
      <c r="F10" s="19">
        <v>9473</v>
      </c>
      <c r="G10" s="19">
        <v>9473</v>
      </c>
      <c r="H10" s="19">
        <v>9473</v>
      </c>
      <c r="I10" s="19">
        <v>9473</v>
      </c>
      <c r="J10" s="19">
        <v>9473</v>
      </c>
      <c r="K10" s="19">
        <v>9473</v>
      </c>
      <c r="L10" s="19">
        <v>9473</v>
      </c>
      <c r="M10" s="19">
        <v>9473</v>
      </c>
      <c r="N10" s="20">
        <v>9481</v>
      </c>
      <c r="O10" s="21">
        <v>113684</v>
      </c>
      <c r="P10" s="19">
        <v>118913</v>
      </c>
      <c r="Q10" s="22">
        <v>124384</v>
      </c>
    </row>
    <row r="11" spans="1:17" ht="13.5">
      <c r="A11" s="3" t="s">
        <v>28</v>
      </c>
      <c r="B11" s="2"/>
      <c r="C11" s="19">
        <v>800</v>
      </c>
      <c r="D11" s="19">
        <v>800</v>
      </c>
      <c r="E11" s="19">
        <v>800</v>
      </c>
      <c r="F11" s="19">
        <v>800</v>
      </c>
      <c r="G11" s="19">
        <v>800</v>
      </c>
      <c r="H11" s="19">
        <v>800</v>
      </c>
      <c r="I11" s="19">
        <v>800</v>
      </c>
      <c r="J11" s="19">
        <v>800</v>
      </c>
      <c r="K11" s="19">
        <v>800</v>
      </c>
      <c r="L11" s="19">
        <v>800</v>
      </c>
      <c r="M11" s="19">
        <v>800</v>
      </c>
      <c r="N11" s="20">
        <v>805</v>
      </c>
      <c r="O11" s="21">
        <v>9605</v>
      </c>
      <c r="P11" s="19">
        <v>10047</v>
      </c>
      <c r="Q11" s="22">
        <v>10509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11814627</v>
      </c>
      <c r="D15" s="16">
        <f t="shared" si="2"/>
        <v>11814627</v>
      </c>
      <c r="E15" s="16">
        <f t="shared" si="2"/>
        <v>11814627</v>
      </c>
      <c r="F15" s="16">
        <f t="shared" si="2"/>
        <v>11814627</v>
      </c>
      <c r="G15" s="16">
        <f t="shared" si="2"/>
        <v>11814627</v>
      </c>
      <c r="H15" s="16">
        <f t="shared" si="2"/>
        <v>11814627</v>
      </c>
      <c r="I15" s="16">
        <f t="shared" si="2"/>
        <v>11814627</v>
      </c>
      <c r="J15" s="16">
        <f t="shared" si="2"/>
        <v>11814627</v>
      </c>
      <c r="K15" s="16">
        <f t="shared" si="2"/>
        <v>11814627</v>
      </c>
      <c r="L15" s="16">
        <f>SUM(L16:L18)</f>
        <v>11814627</v>
      </c>
      <c r="M15" s="16">
        <f>SUM(M16:M18)</f>
        <v>11814627</v>
      </c>
      <c r="N15" s="27">
        <f t="shared" si="2"/>
        <v>11814614</v>
      </c>
      <c r="O15" s="28">
        <f t="shared" si="2"/>
        <v>141775511</v>
      </c>
      <c r="P15" s="16">
        <f t="shared" si="2"/>
        <v>153679736</v>
      </c>
      <c r="Q15" s="29">
        <f t="shared" si="2"/>
        <v>162667588</v>
      </c>
    </row>
    <row r="16" spans="1:17" ht="13.5">
      <c r="A16" s="3" t="s">
        <v>33</v>
      </c>
      <c r="B16" s="2"/>
      <c r="C16" s="19">
        <v>10316386</v>
      </c>
      <c r="D16" s="19">
        <v>10316386</v>
      </c>
      <c r="E16" s="19">
        <v>10316386</v>
      </c>
      <c r="F16" s="19">
        <v>10316386</v>
      </c>
      <c r="G16" s="19">
        <v>10316386</v>
      </c>
      <c r="H16" s="19">
        <v>10316386</v>
      </c>
      <c r="I16" s="19">
        <v>10316386</v>
      </c>
      <c r="J16" s="19">
        <v>10316386</v>
      </c>
      <c r="K16" s="19">
        <v>10316386</v>
      </c>
      <c r="L16" s="19">
        <v>10316386</v>
      </c>
      <c r="M16" s="19">
        <v>10316386</v>
      </c>
      <c r="N16" s="20">
        <v>10316373</v>
      </c>
      <c r="O16" s="21">
        <v>123796619</v>
      </c>
      <c r="P16" s="19">
        <v>134873814</v>
      </c>
      <c r="Q16" s="22">
        <v>142996594</v>
      </c>
    </row>
    <row r="17" spans="1:17" ht="13.5">
      <c r="A17" s="3" t="s">
        <v>34</v>
      </c>
      <c r="B17" s="2"/>
      <c r="C17" s="19">
        <v>1498241</v>
      </c>
      <c r="D17" s="19">
        <v>1498241</v>
      </c>
      <c r="E17" s="19">
        <v>1498241</v>
      </c>
      <c r="F17" s="19">
        <v>1498241</v>
      </c>
      <c r="G17" s="19">
        <v>1498241</v>
      </c>
      <c r="H17" s="19">
        <v>1498241</v>
      </c>
      <c r="I17" s="19">
        <v>1498241</v>
      </c>
      <c r="J17" s="19">
        <v>1498241</v>
      </c>
      <c r="K17" s="19">
        <v>1498241</v>
      </c>
      <c r="L17" s="19">
        <v>1498241</v>
      </c>
      <c r="M17" s="19">
        <v>1498241</v>
      </c>
      <c r="N17" s="20">
        <v>1498241</v>
      </c>
      <c r="O17" s="21">
        <v>17978892</v>
      </c>
      <c r="P17" s="19">
        <v>18805922</v>
      </c>
      <c r="Q17" s="22">
        <v>19670994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18273603</v>
      </c>
      <c r="D19" s="16">
        <f t="shared" si="3"/>
        <v>18273603</v>
      </c>
      <c r="E19" s="16">
        <f t="shared" si="3"/>
        <v>18273603</v>
      </c>
      <c r="F19" s="16">
        <f t="shared" si="3"/>
        <v>18273603</v>
      </c>
      <c r="G19" s="16">
        <f t="shared" si="3"/>
        <v>18273603</v>
      </c>
      <c r="H19" s="16">
        <f t="shared" si="3"/>
        <v>18273603</v>
      </c>
      <c r="I19" s="16">
        <f t="shared" si="3"/>
        <v>18273603</v>
      </c>
      <c r="J19" s="16">
        <f t="shared" si="3"/>
        <v>18273603</v>
      </c>
      <c r="K19" s="16">
        <f t="shared" si="3"/>
        <v>18273603</v>
      </c>
      <c r="L19" s="16">
        <f>SUM(L20:L23)</f>
        <v>18273603</v>
      </c>
      <c r="M19" s="16">
        <f>SUM(M20:M23)</f>
        <v>18273603</v>
      </c>
      <c r="N19" s="27">
        <f t="shared" si="3"/>
        <v>18273588</v>
      </c>
      <c r="O19" s="28">
        <f t="shared" si="3"/>
        <v>219283221</v>
      </c>
      <c r="P19" s="16">
        <f t="shared" si="3"/>
        <v>248918623</v>
      </c>
      <c r="Q19" s="29">
        <f t="shared" si="3"/>
        <v>249610177</v>
      </c>
    </row>
    <row r="20" spans="1:17" ht="13.5">
      <c r="A20" s="3" t="s">
        <v>37</v>
      </c>
      <c r="B20" s="2"/>
      <c r="C20" s="19">
        <v>333333</v>
      </c>
      <c r="D20" s="19">
        <v>333333</v>
      </c>
      <c r="E20" s="19">
        <v>333333</v>
      </c>
      <c r="F20" s="19">
        <v>333333</v>
      </c>
      <c r="G20" s="19">
        <v>333333</v>
      </c>
      <c r="H20" s="19">
        <v>333333</v>
      </c>
      <c r="I20" s="19">
        <v>333333</v>
      </c>
      <c r="J20" s="19">
        <v>333333</v>
      </c>
      <c r="K20" s="19">
        <v>333333</v>
      </c>
      <c r="L20" s="19">
        <v>333333</v>
      </c>
      <c r="M20" s="19">
        <v>333333</v>
      </c>
      <c r="N20" s="20">
        <v>333337</v>
      </c>
      <c r="O20" s="21">
        <v>4000000</v>
      </c>
      <c r="P20" s="19"/>
      <c r="Q20" s="22"/>
    </row>
    <row r="21" spans="1:17" ht="13.5">
      <c r="A21" s="3" t="s">
        <v>38</v>
      </c>
      <c r="B21" s="2"/>
      <c r="C21" s="19">
        <v>13873935</v>
      </c>
      <c r="D21" s="19">
        <v>13873935</v>
      </c>
      <c r="E21" s="19">
        <v>13873935</v>
      </c>
      <c r="F21" s="19">
        <v>13873935</v>
      </c>
      <c r="G21" s="19">
        <v>13873935</v>
      </c>
      <c r="H21" s="19">
        <v>13873935</v>
      </c>
      <c r="I21" s="19">
        <v>13873935</v>
      </c>
      <c r="J21" s="19">
        <v>13873935</v>
      </c>
      <c r="K21" s="19">
        <v>13873935</v>
      </c>
      <c r="L21" s="19">
        <v>13873935</v>
      </c>
      <c r="M21" s="19">
        <v>13873935</v>
      </c>
      <c r="N21" s="20">
        <v>13873928</v>
      </c>
      <c r="O21" s="21">
        <v>166487213</v>
      </c>
      <c r="P21" s="19">
        <v>199670706</v>
      </c>
      <c r="Q21" s="22">
        <v>198044019</v>
      </c>
    </row>
    <row r="22" spans="1:17" ht="13.5">
      <c r="A22" s="3" t="s">
        <v>39</v>
      </c>
      <c r="B22" s="2"/>
      <c r="C22" s="23">
        <v>154952</v>
      </c>
      <c r="D22" s="23">
        <v>154952</v>
      </c>
      <c r="E22" s="23">
        <v>154952</v>
      </c>
      <c r="F22" s="23">
        <v>154952</v>
      </c>
      <c r="G22" s="23">
        <v>154952</v>
      </c>
      <c r="H22" s="23">
        <v>154952</v>
      </c>
      <c r="I22" s="23">
        <v>154952</v>
      </c>
      <c r="J22" s="23">
        <v>154952</v>
      </c>
      <c r="K22" s="23">
        <v>154952</v>
      </c>
      <c r="L22" s="23">
        <v>154952</v>
      </c>
      <c r="M22" s="23">
        <v>154952</v>
      </c>
      <c r="N22" s="24">
        <v>154949</v>
      </c>
      <c r="O22" s="25">
        <v>1859421</v>
      </c>
      <c r="P22" s="23">
        <v>1993207</v>
      </c>
      <c r="Q22" s="26">
        <v>2137731</v>
      </c>
    </row>
    <row r="23" spans="1:17" ht="13.5">
      <c r="A23" s="3" t="s">
        <v>40</v>
      </c>
      <c r="B23" s="2"/>
      <c r="C23" s="19">
        <v>3911383</v>
      </c>
      <c r="D23" s="19">
        <v>3911383</v>
      </c>
      <c r="E23" s="19">
        <v>3911383</v>
      </c>
      <c r="F23" s="19">
        <v>3911383</v>
      </c>
      <c r="G23" s="19">
        <v>3911383</v>
      </c>
      <c r="H23" s="19">
        <v>3911383</v>
      </c>
      <c r="I23" s="19">
        <v>3911383</v>
      </c>
      <c r="J23" s="19">
        <v>3911383</v>
      </c>
      <c r="K23" s="19">
        <v>3911383</v>
      </c>
      <c r="L23" s="19">
        <v>3911383</v>
      </c>
      <c r="M23" s="19">
        <v>3911383</v>
      </c>
      <c r="N23" s="20">
        <v>3911374</v>
      </c>
      <c r="O23" s="21">
        <v>46936587</v>
      </c>
      <c r="P23" s="19">
        <v>47254710</v>
      </c>
      <c r="Q23" s="22">
        <v>49428427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71604488</v>
      </c>
      <c r="D25" s="41">
        <f t="shared" si="4"/>
        <v>71604488</v>
      </c>
      <c r="E25" s="41">
        <f t="shared" si="4"/>
        <v>71604488</v>
      </c>
      <c r="F25" s="41">
        <f t="shared" si="4"/>
        <v>71604488</v>
      </c>
      <c r="G25" s="41">
        <f t="shared" si="4"/>
        <v>71604488</v>
      </c>
      <c r="H25" s="41">
        <f t="shared" si="4"/>
        <v>71604488</v>
      </c>
      <c r="I25" s="41">
        <f t="shared" si="4"/>
        <v>71604488</v>
      </c>
      <c r="J25" s="41">
        <f t="shared" si="4"/>
        <v>71604488</v>
      </c>
      <c r="K25" s="41">
        <f t="shared" si="4"/>
        <v>71604488</v>
      </c>
      <c r="L25" s="41">
        <f>+L5+L9+L15+L19+L24</f>
        <v>71604488</v>
      </c>
      <c r="M25" s="41">
        <f>+M5+M9+M15+M19+M24</f>
        <v>71604488</v>
      </c>
      <c r="N25" s="42">
        <f t="shared" si="4"/>
        <v>71604465</v>
      </c>
      <c r="O25" s="43">
        <f t="shared" si="4"/>
        <v>859253833</v>
      </c>
      <c r="P25" s="41">
        <f t="shared" si="4"/>
        <v>941223803</v>
      </c>
      <c r="Q25" s="44">
        <f t="shared" si="4"/>
        <v>988840712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25182694</v>
      </c>
      <c r="D28" s="16">
        <f t="shared" si="5"/>
        <v>25182694</v>
      </c>
      <c r="E28" s="16">
        <f>SUM(E29:E31)</f>
        <v>25182694</v>
      </c>
      <c r="F28" s="16">
        <f>SUM(F29:F31)</f>
        <v>25182694</v>
      </c>
      <c r="G28" s="16">
        <f>SUM(G29:G31)</f>
        <v>25182694</v>
      </c>
      <c r="H28" s="16">
        <f>SUM(H29:H31)</f>
        <v>25182694</v>
      </c>
      <c r="I28" s="16">
        <f t="shared" si="5"/>
        <v>25182694</v>
      </c>
      <c r="J28" s="16">
        <f t="shared" si="5"/>
        <v>25182694</v>
      </c>
      <c r="K28" s="16">
        <f t="shared" si="5"/>
        <v>25182694</v>
      </c>
      <c r="L28" s="16">
        <f>SUM(L29:L31)</f>
        <v>25182694</v>
      </c>
      <c r="M28" s="16">
        <f>SUM(M29:M31)</f>
        <v>25182690</v>
      </c>
      <c r="N28" s="17">
        <f t="shared" si="5"/>
        <v>25182537</v>
      </c>
      <c r="O28" s="18">
        <f t="shared" si="5"/>
        <v>302192167</v>
      </c>
      <c r="P28" s="16">
        <f t="shared" si="5"/>
        <v>316093009</v>
      </c>
      <c r="Q28" s="17">
        <f t="shared" si="5"/>
        <v>330632781</v>
      </c>
    </row>
    <row r="29" spans="1:17" ht="13.5">
      <c r="A29" s="3" t="s">
        <v>23</v>
      </c>
      <c r="B29" s="2"/>
      <c r="C29" s="19">
        <v>4267513</v>
      </c>
      <c r="D29" s="19">
        <v>4267513</v>
      </c>
      <c r="E29" s="19">
        <v>4267513</v>
      </c>
      <c r="F29" s="19">
        <v>4267513</v>
      </c>
      <c r="G29" s="19">
        <v>4267513</v>
      </c>
      <c r="H29" s="19">
        <v>4267513</v>
      </c>
      <c r="I29" s="19">
        <v>4267513</v>
      </c>
      <c r="J29" s="19">
        <v>4267513</v>
      </c>
      <c r="K29" s="19">
        <v>4267513</v>
      </c>
      <c r="L29" s="19">
        <v>4267513</v>
      </c>
      <c r="M29" s="19">
        <v>4267513</v>
      </c>
      <c r="N29" s="20">
        <v>4267483</v>
      </c>
      <c r="O29" s="21">
        <v>51210126</v>
      </c>
      <c r="P29" s="19">
        <v>53565791</v>
      </c>
      <c r="Q29" s="22">
        <v>56029757</v>
      </c>
    </row>
    <row r="30" spans="1:17" ht="13.5">
      <c r="A30" s="3" t="s">
        <v>24</v>
      </c>
      <c r="B30" s="2"/>
      <c r="C30" s="23">
        <v>20724541</v>
      </c>
      <c r="D30" s="23">
        <v>20724541</v>
      </c>
      <c r="E30" s="23">
        <v>20724541</v>
      </c>
      <c r="F30" s="23">
        <v>20724541</v>
      </c>
      <c r="G30" s="23">
        <v>20724541</v>
      </c>
      <c r="H30" s="23">
        <v>20724541</v>
      </c>
      <c r="I30" s="23">
        <v>20724541</v>
      </c>
      <c r="J30" s="23">
        <v>20724541</v>
      </c>
      <c r="K30" s="23">
        <v>20724541</v>
      </c>
      <c r="L30" s="23">
        <v>20724541</v>
      </c>
      <c r="M30" s="23">
        <v>20724537</v>
      </c>
      <c r="N30" s="24">
        <v>20724414</v>
      </c>
      <c r="O30" s="25">
        <v>248694361</v>
      </c>
      <c r="P30" s="23">
        <v>260134306</v>
      </c>
      <c r="Q30" s="26">
        <v>272100047</v>
      </c>
    </row>
    <row r="31" spans="1:17" ht="13.5">
      <c r="A31" s="3" t="s">
        <v>25</v>
      </c>
      <c r="B31" s="2"/>
      <c r="C31" s="19">
        <v>190640</v>
      </c>
      <c r="D31" s="19">
        <v>190640</v>
      </c>
      <c r="E31" s="19">
        <v>190640</v>
      </c>
      <c r="F31" s="19">
        <v>190640</v>
      </c>
      <c r="G31" s="19">
        <v>190640</v>
      </c>
      <c r="H31" s="19">
        <v>190640</v>
      </c>
      <c r="I31" s="19">
        <v>190640</v>
      </c>
      <c r="J31" s="19">
        <v>190640</v>
      </c>
      <c r="K31" s="19">
        <v>190640</v>
      </c>
      <c r="L31" s="19">
        <v>190640</v>
      </c>
      <c r="M31" s="19">
        <v>190640</v>
      </c>
      <c r="N31" s="20">
        <v>190640</v>
      </c>
      <c r="O31" s="21">
        <v>2287680</v>
      </c>
      <c r="P31" s="19">
        <v>2392912</v>
      </c>
      <c r="Q31" s="22">
        <v>2502977</v>
      </c>
    </row>
    <row r="32" spans="1:17" ht="13.5">
      <c r="A32" s="1" t="s">
        <v>26</v>
      </c>
      <c r="B32" s="2"/>
      <c r="C32" s="16">
        <f aca="true" t="shared" si="6" ref="C32:Q32">SUM(C33:C37)</f>
        <v>1346375</v>
      </c>
      <c r="D32" s="16">
        <f t="shared" si="6"/>
        <v>1346375</v>
      </c>
      <c r="E32" s="16">
        <f>SUM(E33:E37)</f>
        <v>1346375</v>
      </c>
      <c r="F32" s="16">
        <f>SUM(F33:F37)</f>
        <v>1346375</v>
      </c>
      <c r="G32" s="16">
        <f>SUM(G33:G37)</f>
        <v>1346375</v>
      </c>
      <c r="H32" s="16">
        <f>SUM(H33:H37)</f>
        <v>1346375</v>
      </c>
      <c r="I32" s="16">
        <f t="shared" si="6"/>
        <v>1346375</v>
      </c>
      <c r="J32" s="16">
        <f t="shared" si="6"/>
        <v>1346375</v>
      </c>
      <c r="K32" s="16">
        <f t="shared" si="6"/>
        <v>1346375</v>
      </c>
      <c r="L32" s="16">
        <f>SUM(L33:L37)</f>
        <v>1346375</v>
      </c>
      <c r="M32" s="16">
        <f>SUM(M33:M37)</f>
        <v>1346375</v>
      </c>
      <c r="N32" s="27">
        <f t="shared" si="6"/>
        <v>1346354</v>
      </c>
      <c r="O32" s="28">
        <f t="shared" si="6"/>
        <v>16156479</v>
      </c>
      <c r="P32" s="16">
        <f t="shared" si="6"/>
        <v>16899679</v>
      </c>
      <c r="Q32" s="29">
        <f t="shared" si="6"/>
        <v>17677059</v>
      </c>
    </row>
    <row r="33" spans="1:17" ht="13.5">
      <c r="A33" s="3" t="s">
        <v>27</v>
      </c>
      <c r="B33" s="2"/>
      <c r="C33" s="19">
        <v>967047</v>
      </c>
      <c r="D33" s="19">
        <v>967047</v>
      </c>
      <c r="E33" s="19">
        <v>967047</v>
      </c>
      <c r="F33" s="19">
        <v>967047</v>
      </c>
      <c r="G33" s="19">
        <v>967047</v>
      </c>
      <c r="H33" s="19">
        <v>967047</v>
      </c>
      <c r="I33" s="19">
        <v>967047</v>
      </c>
      <c r="J33" s="19">
        <v>967047</v>
      </c>
      <c r="K33" s="19">
        <v>967047</v>
      </c>
      <c r="L33" s="19">
        <v>967047</v>
      </c>
      <c r="M33" s="19">
        <v>967047</v>
      </c>
      <c r="N33" s="20">
        <v>967039</v>
      </c>
      <c r="O33" s="21">
        <v>11604556</v>
      </c>
      <c r="P33" s="19">
        <v>12138367</v>
      </c>
      <c r="Q33" s="22">
        <v>12696725</v>
      </c>
    </row>
    <row r="34" spans="1:17" ht="13.5">
      <c r="A34" s="3" t="s">
        <v>28</v>
      </c>
      <c r="B34" s="2"/>
      <c r="C34" s="19">
        <v>379328</v>
      </c>
      <c r="D34" s="19">
        <v>379328</v>
      </c>
      <c r="E34" s="19">
        <v>379328</v>
      </c>
      <c r="F34" s="19">
        <v>379328</v>
      </c>
      <c r="G34" s="19">
        <v>379328</v>
      </c>
      <c r="H34" s="19">
        <v>379328</v>
      </c>
      <c r="I34" s="19">
        <v>379328</v>
      </c>
      <c r="J34" s="19">
        <v>379328</v>
      </c>
      <c r="K34" s="19">
        <v>379328</v>
      </c>
      <c r="L34" s="19">
        <v>379328</v>
      </c>
      <c r="M34" s="19">
        <v>379328</v>
      </c>
      <c r="N34" s="20">
        <v>379315</v>
      </c>
      <c r="O34" s="21">
        <v>4551923</v>
      </c>
      <c r="P34" s="19">
        <v>4761312</v>
      </c>
      <c r="Q34" s="22">
        <v>4980334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6404317</v>
      </c>
      <c r="D38" s="16">
        <f t="shared" si="7"/>
        <v>6404317</v>
      </c>
      <c r="E38" s="16">
        <f>SUM(E39:E41)</f>
        <v>6404317</v>
      </c>
      <c r="F38" s="16">
        <f>SUM(F39:F41)</f>
        <v>6404317</v>
      </c>
      <c r="G38" s="16">
        <f>SUM(G39:G41)</f>
        <v>6404317</v>
      </c>
      <c r="H38" s="16">
        <f>SUM(H39:H41)</f>
        <v>6404317</v>
      </c>
      <c r="I38" s="16">
        <f t="shared" si="7"/>
        <v>6404317</v>
      </c>
      <c r="J38" s="16">
        <f t="shared" si="7"/>
        <v>6404317</v>
      </c>
      <c r="K38" s="16">
        <f t="shared" si="7"/>
        <v>6404317</v>
      </c>
      <c r="L38" s="16">
        <f>SUM(L39:L41)</f>
        <v>6404317</v>
      </c>
      <c r="M38" s="16">
        <f>SUM(M39:M41)</f>
        <v>6404317</v>
      </c>
      <c r="N38" s="27">
        <f t="shared" si="7"/>
        <v>6404291</v>
      </c>
      <c r="O38" s="28">
        <f t="shared" si="7"/>
        <v>76851778</v>
      </c>
      <c r="P38" s="16">
        <f t="shared" si="7"/>
        <v>80656081</v>
      </c>
      <c r="Q38" s="29">
        <f t="shared" si="7"/>
        <v>84462112</v>
      </c>
    </row>
    <row r="39" spans="1:17" ht="13.5">
      <c r="A39" s="3" t="s">
        <v>33</v>
      </c>
      <c r="B39" s="2"/>
      <c r="C39" s="19">
        <v>1691438</v>
      </c>
      <c r="D39" s="19">
        <v>1691438</v>
      </c>
      <c r="E39" s="19">
        <v>1691438</v>
      </c>
      <c r="F39" s="19">
        <v>1691438</v>
      </c>
      <c r="G39" s="19">
        <v>1691438</v>
      </c>
      <c r="H39" s="19">
        <v>1691438</v>
      </c>
      <c r="I39" s="19">
        <v>1691438</v>
      </c>
      <c r="J39" s="19">
        <v>1691438</v>
      </c>
      <c r="K39" s="19">
        <v>1691438</v>
      </c>
      <c r="L39" s="19">
        <v>1691438</v>
      </c>
      <c r="M39" s="19">
        <v>1691438</v>
      </c>
      <c r="N39" s="20">
        <v>1691399</v>
      </c>
      <c r="O39" s="21">
        <v>20297217</v>
      </c>
      <c r="P39" s="19">
        <v>21500010</v>
      </c>
      <c r="Q39" s="22">
        <v>22584894</v>
      </c>
    </row>
    <row r="40" spans="1:17" ht="13.5">
      <c r="A40" s="3" t="s">
        <v>34</v>
      </c>
      <c r="B40" s="2"/>
      <c r="C40" s="19">
        <v>4712879</v>
      </c>
      <c r="D40" s="19">
        <v>4712879</v>
      </c>
      <c r="E40" s="19">
        <v>4712879</v>
      </c>
      <c r="F40" s="19">
        <v>4712879</v>
      </c>
      <c r="G40" s="19">
        <v>4712879</v>
      </c>
      <c r="H40" s="19">
        <v>4712879</v>
      </c>
      <c r="I40" s="19">
        <v>4712879</v>
      </c>
      <c r="J40" s="19">
        <v>4712879</v>
      </c>
      <c r="K40" s="19">
        <v>4712879</v>
      </c>
      <c r="L40" s="19">
        <v>4712879</v>
      </c>
      <c r="M40" s="19">
        <v>4712879</v>
      </c>
      <c r="N40" s="20">
        <v>4712892</v>
      </c>
      <c r="O40" s="21">
        <v>56554561</v>
      </c>
      <c r="P40" s="19">
        <v>59156071</v>
      </c>
      <c r="Q40" s="22">
        <v>61877218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32030858</v>
      </c>
      <c r="D42" s="16">
        <f t="shared" si="8"/>
        <v>32030858</v>
      </c>
      <c r="E42" s="16">
        <f>SUM(E43:E46)</f>
        <v>32030858</v>
      </c>
      <c r="F42" s="16">
        <f>SUM(F43:F46)</f>
        <v>32030858</v>
      </c>
      <c r="G42" s="16">
        <f>SUM(G43:G46)</f>
        <v>32030858</v>
      </c>
      <c r="H42" s="16">
        <f>SUM(H43:H46)</f>
        <v>32030858</v>
      </c>
      <c r="I42" s="16">
        <f t="shared" si="8"/>
        <v>32030858</v>
      </c>
      <c r="J42" s="16">
        <f t="shared" si="8"/>
        <v>32030858</v>
      </c>
      <c r="K42" s="16">
        <f t="shared" si="8"/>
        <v>32030858</v>
      </c>
      <c r="L42" s="16">
        <f>SUM(L43:L46)</f>
        <v>32030858</v>
      </c>
      <c r="M42" s="16">
        <f>SUM(M43:M46)</f>
        <v>32030842</v>
      </c>
      <c r="N42" s="27">
        <f t="shared" si="8"/>
        <v>32030878</v>
      </c>
      <c r="O42" s="28">
        <f t="shared" si="8"/>
        <v>384370300</v>
      </c>
      <c r="P42" s="16">
        <f t="shared" si="8"/>
        <v>399733970</v>
      </c>
      <c r="Q42" s="29">
        <f t="shared" si="8"/>
        <v>418778229</v>
      </c>
    </row>
    <row r="43" spans="1:17" ht="13.5">
      <c r="A43" s="3" t="s">
        <v>37</v>
      </c>
      <c r="B43" s="2"/>
      <c r="C43" s="19">
        <v>1236094</v>
      </c>
      <c r="D43" s="19">
        <v>1236094</v>
      </c>
      <c r="E43" s="19">
        <v>1236094</v>
      </c>
      <c r="F43" s="19">
        <v>1236094</v>
      </c>
      <c r="G43" s="19">
        <v>1236094</v>
      </c>
      <c r="H43" s="19">
        <v>1236094</v>
      </c>
      <c r="I43" s="19">
        <v>1236094</v>
      </c>
      <c r="J43" s="19">
        <v>1236094</v>
      </c>
      <c r="K43" s="19">
        <v>1236094</v>
      </c>
      <c r="L43" s="19">
        <v>1236094</v>
      </c>
      <c r="M43" s="19">
        <v>1236094</v>
      </c>
      <c r="N43" s="20">
        <v>1236090</v>
      </c>
      <c r="O43" s="21">
        <v>14833124</v>
      </c>
      <c r="P43" s="19">
        <v>15515448</v>
      </c>
      <c r="Q43" s="22">
        <v>16229148</v>
      </c>
    </row>
    <row r="44" spans="1:17" ht="13.5">
      <c r="A44" s="3" t="s">
        <v>38</v>
      </c>
      <c r="B44" s="2"/>
      <c r="C44" s="19">
        <v>25291245</v>
      </c>
      <c r="D44" s="19">
        <v>25291245</v>
      </c>
      <c r="E44" s="19">
        <v>25291245</v>
      </c>
      <c r="F44" s="19">
        <v>25291245</v>
      </c>
      <c r="G44" s="19">
        <v>25291245</v>
      </c>
      <c r="H44" s="19">
        <v>25291245</v>
      </c>
      <c r="I44" s="19">
        <v>25291245</v>
      </c>
      <c r="J44" s="19">
        <v>25291245</v>
      </c>
      <c r="K44" s="19">
        <v>25291245</v>
      </c>
      <c r="L44" s="19">
        <v>25291245</v>
      </c>
      <c r="M44" s="19">
        <v>25291238</v>
      </c>
      <c r="N44" s="20">
        <v>25291256</v>
      </c>
      <c r="O44" s="21">
        <v>303494944</v>
      </c>
      <c r="P44" s="19">
        <v>318078651</v>
      </c>
      <c r="Q44" s="22">
        <v>333366857</v>
      </c>
    </row>
    <row r="45" spans="1:17" ht="13.5">
      <c r="A45" s="3" t="s">
        <v>39</v>
      </c>
      <c r="B45" s="2"/>
      <c r="C45" s="23">
        <v>844149</v>
      </c>
      <c r="D45" s="23">
        <v>844149</v>
      </c>
      <c r="E45" s="23">
        <v>844149</v>
      </c>
      <c r="F45" s="23">
        <v>844149</v>
      </c>
      <c r="G45" s="23">
        <v>844149</v>
      </c>
      <c r="H45" s="23">
        <v>844149</v>
      </c>
      <c r="I45" s="23">
        <v>844149</v>
      </c>
      <c r="J45" s="23">
        <v>844149</v>
      </c>
      <c r="K45" s="23">
        <v>844149</v>
      </c>
      <c r="L45" s="23">
        <v>844149</v>
      </c>
      <c r="M45" s="23">
        <v>844147</v>
      </c>
      <c r="N45" s="24">
        <v>844144</v>
      </c>
      <c r="O45" s="25">
        <v>10129781</v>
      </c>
      <c r="P45" s="23">
        <v>10595753</v>
      </c>
      <c r="Q45" s="26">
        <v>11083167</v>
      </c>
    </row>
    <row r="46" spans="1:17" ht="13.5">
      <c r="A46" s="3" t="s">
        <v>40</v>
      </c>
      <c r="B46" s="2"/>
      <c r="C46" s="19">
        <v>4659370</v>
      </c>
      <c r="D46" s="19">
        <v>4659370</v>
      </c>
      <c r="E46" s="19">
        <v>4659370</v>
      </c>
      <c r="F46" s="19">
        <v>4659370</v>
      </c>
      <c r="G46" s="19">
        <v>4659370</v>
      </c>
      <c r="H46" s="19">
        <v>4659370</v>
      </c>
      <c r="I46" s="19">
        <v>4659370</v>
      </c>
      <c r="J46" s="19">
        <v>4659370</v>
      </c>
      <c r="K46" s="19">
        <v>4659370</v>
      </c>
      <c r="L46" s="19">
        <v>4659370</v>
      </c>
      <c r="M46" s="19">
        <v>4659363</v>
      </c>
      <c r="N46" s="20">
        <v>4659388</v>
      </c>
      <c r="O46" s="21">
        <v>55912451</v>
      </c>
      <c r="P46" s="19">
        <v>55544118</v>
      </c>
      <c r="Q46" s="22">
        <v>58099057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64964244</v>
      </c>
      <c r="D48" s="41">
        <f t="shared" si="9"/>
        <v>64964244</v>
      </c>
      <c r="E48" s="41">
        <f>+E28+E32+E38+E42+E47</f>
        <v>64964244</v>
      </c>
      <c r="F48" s="41">
        <f>+F28+F32+F38+F42+F47</f>
        <v>64964244</v>
      </c>
      <c r="G48" s="41">
        <f>+G28+G32+G38+G42+G47</f>
        <v>64964244</v>
      </c>
      <c r="H48" s="41">
        <f>+H28+H32+H38+H42+H47</f>
        <v>64964244</v>
      </c>
      <c r="I48" s="41">
        <f t="shared" si="9"/>
        <v>64964244</v>
      </c>
      <c r="J48" s="41">
        <f t="shared" si="9"/>
        <v>64964244</v>
      </c>
      <c r="K48" s="41">
        <f t="shared" si="9"/>
        <v>64964244</v>
      </c>
      <c r="L48" s="41">
        <f>+L28+L32+L38+L42+L47</f>
        <v>64964244</v>
      </c>
      <c r="M48" s="41">
        <f>+M28+M32+M38+M42+M47</f>
        <v>64964224</v>
      </c>
      <c r="N48" s="42">
        <f t="shared" si="9"/>
        <v>64964060</v>
      </c>
      <c r="O48" s="43">
        <f t="shared" si="9"/>
        <v>779570724</v>
      </c>
      <c r="P48" s="41">
        <f t="shared" si="9"/>
        <v>813382739</v>
      </c>
      <c r="Q48" s="44">
        <f t="shared" si="9"/>
        <v>851550181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6640244</v>
      </c>
      <c r="D49" s="45">
        <f t="shared" si="10"/>
        <v>6640244</v>
      </c>
      <c r="E49" s="45">
        <f t="shared" si="10"/>
        <v>6640244</v>
      </c>
      <c r="F49" s="45">
        <f t="shared" si="10"/>
        <v>6640244</v>
      </c>
      <c r="G49" s="45">
        <f t="shared" si="10"/>
        <v>6640244</v>
      </c>
      <c r="H49" s="45">
        <f t="shared" si="10"/>
        <v>6640244</v>
      </c>
      <c r="I49" s="45">
        <f t="shared" si="10"/>
        <v>6640244</v>
      </c>
      <c r="J49" s="45">
        <f t="shared" si="10"/>
        <v>6640244</v>
      </c>
      <c r="K49" s="45">
        <f t="shared" si="10"/>
        <v>6640244</v>
      </c>
      <c r="L49" s="45">
        <f>+L25-L48</f>
        <v>6640244</v>
      </c>
      <c r="M49" s="45">
        <f>+M25-M48</f>
        <v>6640264</v>
      </c>
      <c r="N49" s="46">
        <f t="shared" si="10"/>
        <v>6640405</v>
      </c>
      <c r="O49" s="47">
        <f t="shared" si="10"/>
        <v>79683109</v>
      </c>
      <c r="P49" s="45">
        <f t="shared" si="10"/>
        <v>127841064</v>
      </c>
      <c r="Q49" s="48">
        <f t="shared" si="10"/>
        <v>137290531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52978146</v>
      </c>
      <c r="D5" s="16">
        <f t="shared" si="0"/>
        <v>52978146</v>
      </c>
      <c r="E5" s="16">
        <f t="shared" si="0"/>
        <v>52978146</v>
      </c>
      <c r="F5" s="16">
        <f t="shared" si="0"/>
        <v>52978146</v>
      </c>
      <c r="G5" s="16">
        <f t="shared" si="0"/>
        <v>52978146</v>
      </c>
      <c r="H5" s="16">
        <f t="shared" si="0"/>
        <v>52978146</v>
      </c>
      <c r="I5" s="16">
        <f t="shared" si="0"/>
        <v>52978146</v>
      </c>
      <c r="J5" s="16">
        <f t="shared" si="0"/>
        <v>52978146</v>
      </c>
      <c r="K5" s="16">
        <f t="shared" si="0"/>
        <v>52978146</v>
      </c>
      <c r="L5" s="16">
        <f>SUM(L6:L8)</f>
        <v>52978146</v>
      </c>
      <c r="M5" s="16">
        <f>SUM(M6:M8)</f>
        <v>52978146</v>
      </c>
      <c r="N5" s="17">
        <f t="shared" si="0"/>
        <v>52978056</v>
      </c>
      <c r="O5" s="18">
        <f t="shared" si="0"/>
        <v>635737662</v>
      </c>
      <c r="P5" s="16">
        <f t="shared" si="0"/>
        <v>697728777</v>
      </c>
      <c r="Q5" s="17">
        <f t="shared" si="0"/>
        <v>719786557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52978146</v>
      </c>
      <c r="D7" s="23">
        <v>52978146</v>
      </c>
      <c r="E7" s="23">
        <v>52978146</v>
      </c>
      <c r="F7" s="23">
        <v>52978146</v>
      </c>
      <c r="G7" s="23">
        <v>52978146</v>
      </c>
      <c r="H7" s="23">
        <v>52978146</v>
      </c>
      <c r="I7" s="23">
        <v>52978146</v>
      </c>
      <c r="J7" s="23">
        <v>52978146</v>
      </c>
      <c r="K7" s="23">
        <v>52978146</v>
      </c>
      <c r="L7" s="23">
        <v>52978146</v>
      </c>
      <c r="M7" s="23">
        <v>52978146</v>
      </c>
      <c r="N7" s="24">
        <v>52978056</v>
      </c>
      <c r="O7" s="25">
        <v>635737662</v>
      </c>
      <c r="P7" s="23">
        <v>697728777</v>
      </c>
      <c r="Q7" s="26">
        <v>719786557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895002</v>
      </c>
      <c r="D9" s="16">
        <f t="shared" si="1"/>
        <v>895002</v>
      </c>
      <c r="E9" s="16">
        <f t="shared" si="1"/>
        <v>895002</v>
      </c>
      <c r="F9" s="16">
        <f t="shared" si="1"/>
        <v>895002</v>
      </c>
      <c r="G9" s="16">
        <f t="shared" si="1"/>
        <v>895002</v>
      </c>
      <c r="H9" s="16">
        <f t="shared" si="1"/>
        <v>895002</v>
      </c>
      <c r="I9" s="16">
        <f t="shared" si="1"/>
        <v>895002</v>
      </c>
      <c r="J9" s="16">
        <f t="shared" si="1"/>
        <v>895002</v>
      </c>
      <c r="K9" s="16">
        <f t="shared" si="1"/>
        <v>895002</v>
      </c>
      <c r="L9" s="16">
        <f>SUM(L10:L14)</f>
        <v>895002</v>
      </c>
      <c r="M9" s="16">
        <f>SUM(M10:M14)</f>
        <v>895002</v>
      </c>
      <c r="N9" s="27">
        <f t="shared" si="1"/>
        <v>894981</v>
      </c>
      <c r="O9" s="28">
        <f t="shared" si="1"/>
        <v>10740003</v>
      </c>
      <c r="P9" s="16">
        <f t="shared" si="1"/>
        <v>11438010</v>
      </c>
      <c r="Q9" s="29">
        <f t="shared" si="1"/>
        <v>11987033</v>
      </c>
    </row>
    <row r="10" spans="1:17" ht="13.5">
      <c r="A10" s="3" t="s">
        <v>27</v>
      </c>
      <c r="B10" s="2"/>
      <c r="C10" s="19">
        <v>19584</v>
      </c>
      <c r="D10" s="19">
        <v>19584</v>
      </c>
      <c r="E10" s="19">
        <v>19584</v>
      </c>
      <c r="F10" s="19">
        <v>19584</v>
      </c>
      <c r="G10" s="19">
        <v>19584</v>
      </c>
      <c r="H10" s="19">
        <v>19584</v>
      </c>
      <c r="I10" s="19">
        <v>19584</v>
      </c>
      <c r="J10" s="19">
        <v>19584</v>
      </c>
      <c r="K10" s="19">
        <v>19584</v>
      </c>
      <c r="L10" s="19">
        <v>19584</v>
      </c>
      <c r="M10" s="19">
        <v>19584</v>
      </c>
      <c r="N10" s="20">
        <v>19576</v>
      </c>
      <c r="O10" s="21">
        <v>235000</v>
      </c>
      <c r="P10" s="19">
        <v>245810</v>
      </c>
      <c r="Q10" s="22">
        <v>257608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875418</v>
      </c>
      <c r="D12" s="19">
        <v>875418</v>
      </c>
      <c r="E12" s="19">
        <v>875418</v>
      </c>
      <c r="F12" s="19">
        <v>875418</v>
      </c>
      <c r="G12" s="19">
        <v>875418</v>
      </c>
      <c r="H12" s="19">
        <v>875418</v>
      </c>
      <c r="I12" s="19">
        <v>875418</v>
      </c>
      <c r="J12" s="19">
        <v>875418</v>
      </c>
      <c r="K12" s="19">
        <v>875418</v>
      </c>
      <c r="L12" s="19">
        <v>875418</v>
      </c>
      <c r="M12" s="19">
        <v>875418</v>
      </c>
      <c r="N12" s="20">
        <v>875405</v>
      </c>
      <c r="O12" s="21">
        <v>10505003</v>
      </c>
      <c r="P12" s="19">
        <v>11192200</v>
      </c>
      <c r="Q12" s="22">
        <v>11729425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22657</v>
      </c>
      <c r="D15" s="16">
        <f t="shared" si="2"/>
        <v>22657</v>
      </c>
      <c r="E15" s="16">
        <f t="shared" si="2"/>
        <v>22657</v>
      </c>
      <c r="F15" s="16">
        <f t="shared" si="2"/>
        <v>22657</v>
      </c>
      <c r="G15" s="16">
        <f t="shared" si="2"/>
        <v>22657</v>
      </c>
      <c r="H15" s="16">
        <f t="shared" si="2"/>
        <v>22657</v>
      </c>
      <c r="I15" s="16">
        <f t="shared" si="2"/>
        <v>22657</v>
      </c>
      <c r="J15" s="16">
        <f t="shared" si="2"/>
        <v>22657</v>
      </c>
      <c r="K15" s="16">
        <f t="shared" si="2"/>
        <v>22657</v>
      </c>
      <c r="L15" s="16">
        <f>SUM(L16:L18)</f>
        <v>22657</v>
      </c>
      <c r="M15" s="16">
        <f>SUM(M16:M18)</f>
        <v>22657</v>
      </c>
      <c r="N15" s="27">
        <f t="shared" si="2"/>
        <v>22645</v>
      </c>
      <c r="O15" s="28">
        <f t="shared" si="2"/>
        <v>271872</v>
      </c>
      <c r="P15" s="16">
        <f t="shared" si="2"/>
        <v>284379</v>
      </c>
      <c r="Q15" s="29">
        <f t="shared" si="2"/>
        <v>298027</v>
      </c>
    </row>
    <row r="16" spans="1:17" ht="13.5">
      <c r="A16" s="3" t="s">
        <v>33</v>
      </c>
      <c r="B16" s="2"/>
      <c r="C16" s="19">
        <v>22657</v>
      </c>
      <c r="D16" s="19">
        <v>22657</v>
      </c>
      <c r="E16" s="19">
        <v>22657</v>
      </c>
      <c r="F16" s="19">
        <v>22657</v>
      </c>
      <c r="G16" s="19">
        <v>22657</v>
      </c>
      <c r="H16" s="19">
        <v>22657</v>
      </c>
      <c r="I16" s="19">
        <v>22657</v>
      </c>
      <c r="J16" s="19">
        <v>22657</v>
      </c>
      <c r="K16" s="19">
        <v>22657</v>
      </c>
      <c r="L16" s="19">
        <v>22657</v>
      </c>
      <c r="M16" s="19">
        <v>22657</v>
      </c>
      <c r="N16" s="20">
        <v>22645</v>
      </c>
      <c r="O16" s="21">
        <v>271872</v>
      </c>
      <c r="P16" s="19">
        <v>284379</v>
      </c>
      <c r="Q16" s="22">
        <v>298027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8025004</v>
      </c>
      <c r="D19" s="16">
        <f t="shared" si="3"/>
        <v>8025004</v>
      </c>
      <c r="E19" s="16">
        <f t="shared" si="3"/>
        <v>8025004</v>
      </c>
      <c r="F19" s="16">
        <f t="shared" si="3"/>
        <v>8025004</v>
      </c>
      <c r="G19" s="16">
        <f t="shared" si="3"/>
        <v>8025004</v>
      </c>
      <c r="H19" s="16">
        <f t="shared" si="3"/>
        <v>8025004</v>
      </c>
      <c r="I19" s="16">
        <f t="shared" si="3"/>
        <v>8025004</v>
      </c>
      <c r="J19" s="16">
        <f t="shared" si="3"/>
        <v>8025004</v>
      </c>
      <c r="K19" s="16">
        <f t="shared" si="3"/>
        <v>8025004</v>
      </c>
      <c r="L19" s="16">
        <f>SUM(L20:L23)</f>
        <v>8025004</v>
      </c>
      <c r="M19" s="16">
        <f>SUM(M20:M23)</f>
        <v>8025004</v>
      </c>
      <c r="N19" s="27">
        <f t="shared" si="3"/>
        <v>8024956</v>
      </c>
      <c r="O19" s="28">
        <f t="shared" si="3"/>
        <v>96300000</v>
      </c>
      <c r="P19" s="16">
        <f t="shared" si="3"/>
        <v>113812634</v>
      </c>
      <c r="Q19" s="29">
        <f t="shared" si="3"/>
        <v>119048102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6750004</v>
      </c>
      <c r="D21" s="19">
        <v>6750004</v>
      </c>
      <c r="E21" s="19">
        <v>6750004</v>
      </c>
      <c r="F21" s="19">
        <v>6750004</v>
      </c>
      <c r="G21" s="19">
        <v>6750004</v>
      </c>
      <c r="H21" s="19">
        <v>6750004</v>
      </c>
      <c r="I21" s="19">
        <v>6750004</v>
      </c>
      <c r="J21" s="19">
        <v>6750004</v>
      </c>
      <c r="K21" s="19">
        <v>6750004</v>
      </c>
      <c r="L21" s="19">
        <v>6750004</v>
      </c>
      <c r="M21" s="19">
        <v>6750004</v>
      </c>
      <c r="N21" s="20">
        <v>6749956</v>
      </c>
      <c r="O21" s="21">
        <v>81000000</v>
      </c>
      <c r="P21" s="19">
        <v>95643625</v>
      </c>
      <c r="Q21" s="22">
        <v>100043318</v>
      </c>
    </row>
    <row r="22" spans="1:17" ht="13.5">
      <c r="A22" s="3" t="s">
        <v>39</v>
      </c>
      <c r="B22" s="2"/>
      <c r="C22" s="23">
        <v>750000</v>
      </c>
      <c r="D22" s="23">
        <v>750000</v>
      </c>
      <c r="E22" s="23">
        <v>750000</v>
      </c>
      <c r="F22" s="23">
        <v>750000</v>
      </c>
      <c r="G22" s="23">
        <v>750000</v>
      </c>
      <c r="H22" s="23">
        <v>750000</v>
      </c>
      <c r="I22" s="23">
        <v>750000</v>
      </c>
      <c r="J22" s="23">
        <v>750000</v>
      </c>
      <c r="K22" s="23">
        <v>750000</v>
      </c>
      <c r="L22" s="23">
        <v>750000</v>
      </c>
      <c r="M22" s="23">
        <v>750000</v>
      </c>
      <c r="N22" s="24">
        <v>750000</v>
      </c>
      <c r="O22" s="25">
        <v>9000000</v>
      </c>
      <c r="P22" s="23">
        <v>10119642</v>
      </c>
      <c r="Q22" s="26">
        <v>10585146</v>
      </c>
    </row>
    <row r="23" spans="1:17" ht="13.5">
      <c r="A23" s="3" t="s">
        <v>40</v>
      </c>
      <c r="B23" s="2"/>
      <c r="C23" s="19">
        <v>525000</v>
      </c>
      <c r="D23" s="19">
        <v>525000</v>
      </c>
      <c r="E23" s="19">
        <v>525000</v>
      </c>
      <c r="F23" s="19">
        <v>525000</v>
      </c>
      <c r="G23" s="19">
        <v>525000</v>
      </c>
      <c r="H23" s="19">
        <v>525000</v>
      </c>
      <c r="I23" s="19">
        <v>525000</v>
      </c>
      <c r="J23" s="19">
        <v>525000</v>
      </c>
      <c r="K23" s="19">
        <v>525000</v>
      </c>
      <c r="L23" s="19">
        <v>525000</v>
      </c>
      <c r="M23" s="19">
        <v>525000</v>
      </c>
      <c r="N23" s="20">
        <v>525000</v>
      </c>
      <c r="O23" s="21">
        <v>6300000</v>
      </c>
      <c r="P23" s="19">
        <v>8049367</v>
      </c>
      <c r="Q23" s="22">
        <v>8419638</v>
      </c>
    </row>
    <row r="24" spans="1:17" ht="13.5">
      <c r="A24" s="1" t="s">
        <v>41</v>
      </c>
      <c r="B24" s="4"/>
      <c r="C24" s="16">
        <v>1250</v>
      </c>
      <c r="D24" s="16">
        <v>1250</v>
      </c>
      <c r="E24" s="16">
        <v>1250</v>
      </c>
      <c r="F24" s="16">
        <v>1250</v>
      </c>
      <c r="G24" s="16">
        <v>1250</v>
      </c>
      <c r="H24" s="16">
        <v>1250</v>
      </c>
      <c r="I24" s="16">
        <v>1250</v>
      </c>
      <c r="J24" s="16">
        <v>1250</v>
      </c>
      <c r="K24" s="16">
        <v>1250</v>
      </c>
      <c r="L24" s="16">
        <v>1250</v>
      </c>
      <c r="M24" s="16">
        <v>1250</v>
      </c>
      <c r="N24" s="27">
        <v>1250</v>
      </c>
      <c r="O24" s="28">
        <v>15000</v>
      </c>
      <c r="P24" s="16">
        <v>15690</v>
      </c>
      <c r="Q24" s="29">
        <v>16443</v>
      </c>
    </row>
    <row r="25" spans="1:17" ht="13.5">
      <c r="A25" s="5" t="s">
        <v>42</v>
      </c>
      <c r="B25" s="6"/>
      <c r="C25" s="41">
        <f aca="true" t="shared" si="4" ref="C25:Q25">+C5+C9+C15+C19+C24</f>
        <v>61922059</v>
      </c>
      <c r="D25" s="41">
        <f t="shared" si="4"/>
        <v>61922059</v>
      </c>
      <c r="E25" s="41">
        <f t="shared" si="4"/>
        <v>61922059</v>
      </c>
      <c r="F25" s="41">
        <f t="shared" si="4"/>
        <v>61922059</v>
      </c>
      <c r="G25" s="41">
        <f t="shared" si="4"/>
        <v>61922059</v>
      </c>
      <c r="H25" s="41">
        <f t="shared" si="4"/>
        <v>61922059</v>
      </c>
      <c r="I25" s="41">
        <f t="shared" si="4"/>
        <v>61922059</v>
      </c>
      <c r="J25" s="41">
        <f t="shared" si="4"/>
        <v>61922059</v>
      </c>
      <c r="K25" s="41">
        <f t="shared" si="4"/>
        <v>61922059</v>
      </c>
      <c r="L25" s="41">
        <f>+L5+L9+L15+L19+L24</f>
        <v>61922059</v>
      </c>
      <c r="M25" s="41">
        <f>+M5+M9+M15+M19+M24</f>
        <v>61922059</v>
      </c>
      <c r="N25" s="42">
        <f t="shared" si="4"/>
        <v>61921888</v>
      </c>
      <c r="O25" s="43">
        <f t="shared" si="4"/>
        <v>743064537</v>
      </c>
      <c r="P25" s="41">
        <f t="shared" si="4"/>
        <v>823279490</v>
      </c>
      <c r="Q25" s="44">
        <f t="shared" si="4"/>
        <v>851136162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26056585</v>
      </c>
      <c r="D28" s="16">
        <f t="shared" si="5"/>
        <v>26056585</v>
      </c>
      <c r="E28" s="16">
        <f>SUM(E29:E31)</f>
        <v>26056585</v>
      </c>
      <c r="F28" s="16">
        <f>SUM(F29:F31)</f>
        <v>26056585</v>
      </c>
      <c r="G28" s="16">
        <f>SUM(G29:G31)</f>
        <v>26056585</v>
      </c>
      <c r="H28" s="16">
        <f>SUM(H29:H31)</f>
        <v>26056585</v>
      </c>
      <c r="I28" s="16">
        <f t="shared" si="5"/>
        <v>26056585</v>
      </c>
      <c r="J28" s="16">
        <f t="shared" si="5"/>
        <v>26056585</v>
      </c>
      <c r="K28" s="16">
        <f t="shared" si="5"/>
        <v>26056585</v>
      </c>
      <c r="L28" s="16">
        <f>SUM(L29:L31)</f>
        <v>26056585</v>
      </c>
      <c r="M28" s="16">
        <f>SUM(M29:M31)</f>
        <v>26056585</v>
      </c>
      <c r="N28" s="17">
        <f t="shared" si="5"/>
        <v>26056077</v>
      </c>
      <c r="O28" s="18">
        <f t="shared" si="5"/>
        <v>312678512</v>
      </c>
      <c r="P28" s="16">
        <f t="shared" si="5"/>
        <v>336411098</v>
      </c>
      <c r="Q28" s="17">
        <f t="shared" si="5"/>
        <v>353041179</v>
      </c>
    </row>
    <row r="29" spans="1:17" ht="13.5">
      <c r="A29" s="3" t="s">
        <v>23</v>
      </c>
      <c r="B29" s="2"/>
      <c r="C29" s="19">
        <v>4687064</v>
      </c>
      <c r="D29" s="19">
        <v>4687064</v>
      </c>
      <c r="E29" s="19">
        <v>4687064</v>
      </c>
      <c r="F29" s="19">
        <v>4687064</v>
      </c>
      <c r="G29" s="19">
        <v>4687064</v>
      </c>
      <c r="H29" s="19">
        <v>4687064</v>
      </c>
      <c r="I29" s="19">
        <v>4687064</v>
      </c>
      <c r="J29" s="19">
        <v>4687064</v>
      </c>
      <c r="K29" s="19">
        <v>4687064</v>
      </c>
      <c r="L29" s="19">
        <v>4687064</v>
      </c>
      <c r="M29" s="19">
        <v>4687064</v>
      </c>
      <c r="N29" s="20">
        <v>4687000</v>
      </c>
      <c r="O29" s="21">
        <v>56244704</v>
      </c>
      <c r="P29" s="19">
        <v>59627475</v>
      </c>
      <c r="Q29" s="22">
        <v>62585715</v>
      </c>
    </row>
    <row r="30" spans="1:17" ht="13.5">
      <c r="A30" s="3" t="s">
        <v>24</v>
      </c>
      <c r="B30" s="2"/>
      <c r="C30" s="23">
        <v>21074880</v>
      </c>
      <c r="D30" s="23">
        <v>21074880</v>
      </c>
      <c r="E30" s="23">
        <v>21074880</v>
      </c>
      <c r="F30" s="23">
        <v>21074880</v>
      </c>
      <c r="G30" s="23">
        <v>21074880</v>
      </c>
      <c r="H30" s="23">
        <v>21074880</v>
      </c>
      <c r="I30" s="23">
        <v>21074880</v>
      </c>
      <c r="J30" s="23">
        <v>21074880</v>
      </c>
      <c r="K30" s="23">
        <v>21074880</v>
      </c>
      <c r="L30" s="23">
        <v>21074880</v>
      </c>
      <c r="M30" s="23">
        <v>21074880</v>
      </c>
      <c r="N30" s="24">
        <v>21074466</v>
      </c>
      <c r="O30" s="25">
        <v>252898146</v>
      </c>
      <c r="P30" s="23">
        <v>273048855</v>
      </c>
      <c r="Q30" s="26">
        <v>286510136</v>
      </c>
    </row>
    <row r="31" spans="1:17" ht="13.5">
      <c r="A31" s="3" t="s">
        <v>25</v>
      </c>
      <c r="B31" s="2"/>
      <c r="C31" s="19">
        <v>294641</v>
      </c>
      <c r="D31" s="19">
        <v>294641</v>
      </c>
      <c r="E31" s="19">
        <v>294641</v>
      </c>
      <c r="F31" s="19">
        <v>294641</v>
      </c>
      <c r="G31" s="19">
        <v>294641</v>
      </c>
      <c r="H31" s="19">
        <v>294641</v>
      </c>
      <c r="I31" s="19">
        <v>294641</v>
      </c>
      <c r="J31" s="19">
        <v>294641</v>
      </c>
      <c r="K31" s="19">
        <v>294641</v>
      </c>
      <c r="L31" s="19">
        <v>294641</v>
      </c>
      <c r="M31" s="19">
        <v>294641</v>
      </c>
      <c r="N31" s="20">
        <v>294611</v>
      </c>
      <c r="O31" s="21">
        <v>3535662</v>
      </c>
      <c r="P31" s="19">
        <v>3734768</v>
      </c>
      <c r="Q31" s="22">
        <v>3945328</v>
      </c>
    </row>
    <row r="32" spans="1:17" ht="13.5">
      <c r="A32" s="1" t="s">
        <v>26</v>
      </c>
      <c r="B32" s="2"/>
      <c r="C32" s="16">
        <f aca="true" t="shared" si="6" ref="C32:Q32">SUM(C33:C37)</f>
        <v>6415701</v>
      </c>
      <c r="D32" s="16">
        <f t="shared" si="6"/>
        <v>6415701</v>
      </c>
      <c r="E32" s="16">
        <f>SUM(E33:E37)</f>
        <v>6415701</v>
      </c>
      <c r="F32" s="16">
        <f>SUM(F33:F37)</f>
        <v>6415701</v>
      </c>
      <c r="G32" s="16">
        <f>SUM(G33:G37)</f>
        <v>6415701</v>
      </c>
      <c r="H32" s="16">
        <f>SUM(H33:H37)</f>
        <v>6415701</v>
      </c>
      <c r="I32" s="16">
        <f t="shared" si="6"/>
        <v>6415701</v>
      </c>
      <c r="J32" s="16">
        <f t="shared" si="6"/>
        <v>6415701</v>
      </c>
      <c r="K32" s="16">
        <f t="shared" si="6"/>
        <v>6415701</v>
      </c>
      <c r="L32" s="16">
        <f>SUM(L33:L37)</f>
        <v>6415701</v>
      </c>
      <c r="M32" s="16">
        <f>SUM(M33:M37)</f>
        <v>6415701</v>
      </c>
      <c r="N32" s="27">
        <f t="shared" si="6"/>
        <v>6415575</v>
      </c>
      <c r="O32" s="28">
        <f t="shared" si="6"/>
        <v>76988286</v>
      </c>
      <c r="P32" s="16">
        <f t="shared" si="6"/>
        <v>81080824</v>
      </c>
      <c r="Q32" s="29">
        <f t="shared" si="6"/>
        <v>85396441</v>
      </c>
    </row>
    <row r="33" spans="1:17" ht="13.5">
      <c r="A33" s="3" t="s">
        <v>27</v>
      </c>
      <c r="B33" s="2"/>
      <c r="C33" s="19">
        <v>2919103</v>
      </c>
      <c r="D33" s="19">
        <v>2919103</v>
      </c>
      <c r="E33" s="19">
        <v>2919103</v>
      </c>
      <c r="F33" s="19">
        <v>2919103</v>
      </c>
      <c r="G33" s="19">
        <v>2919103</v>
      </c>
      <c r="H33" s="19">
        <v>2919103</v>
      </c>
      <c r="I33" s="19">
        <v>2919103</v>
      </c>
      <c r="J33" s="19">
        <v>2919103</v>
      </c>
      <c r="K33" s="19">
        <v>2919103</v>
      </c>
      <c r="L33" s="19">
        <v>2919103</v>
      </c>
      <c r="M33" s="19">
        <v>2919103</v>
      </c>
      <c r="N33" s="20">
        <v>2919021</v>
      </c>
      <c r="O33" s="21">
        <v>35029154</v>
      </c>
      <c r="P33" s="19">
        <v>37129243</v>
      </c>
      <c r="Q33" s="22">
        <v>39356239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3246598</v>
      </c>
      <c r="D35" s="19">
        <v>3246598</v>
      </c>
      <c r="E35" s="19">
        <v>3246598</v>
      </c>
      <c r="F35" s="19">
        <v>3246598</v>
      </c>
      <c r="G35" s="19">
        <v>3246598</v>
      </c>
      <c r="H35" s="19">
        <v>3246598</v>
      </c>
      <c r="I35" s="19">
        <v>3246598</v>
      </c>
      <c r="J35" s="19">
        <v>3246598</v>
      </c>
      <c r="K35" s="19">
        <v>3246598</v>
      </c>
      <c r="L35" s="19">
        <v>3246598</v>
      </c>
      <c r="M35" s="19">
        <v>3246598</v>
      </c>
      <c r="N35" s="20">
        <v>3246554</v>
      </c>
      <c r="O35" s="21">
        <v>38959132</v>
      </c>
      <c r="P35" s="19">
        <v>40816581</v>
      </c>
      <c r="Q35" s="22">
        <v>42764127</v>
      </c>
    </row>
    <row r="36" spans="1:17" ht="13.5">
      <c r="A36" s="3" t="s">
        <v>30</v>
      </c>
      <c r="B36" s="2"/>
      <c r="C36" s="19">
        <v>250000</v>
      </c>
      <c r="D36" s="19">
        <v>250000</v>
      </c>
      <c r="E36" s="19">
        <v>250000</v>
      </c>
      <c r="F36" s="19">
        <v>250000</v>
      </c>
      <c r="G36" s="19">
        <v>250000</v>
      </c>
      <c r="H36" s="19">
        <v>250000</v>
      </c>
      <c r="I36" s="19">
        <v>250000</v>
      </c>
      <c r="J36" s="19">
        <v>250000</v>
      </c>
      <c r="K36" s="19">
        <v>250000</v>
      </c>
      <c r="L36" s="19">
        <v>250000</v>
      </c>
      <c r="M36" s="19">
        <v>250000</v>
      </c>
      <c r="N36" s="20">
        <v>250000</v>
      </c>
      <c r="O36" s="21">
        <v>3000000</v>
      </c>
      <c r="P36" s="19">
        <v>3135000</v>
      </c>
      <c r="Q36" s="22">
        <v>3276075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5815095</v>
      </c>
      <c r="D38" s="16">
        <f t="shared" si="7"/>
        <v>5815095</v>
      </c>
      <c r="E38" s="16">
        <f>SUM(E39:E41)</f>
        <v>5815095</v>
      </c>
      <c r="F38" s="16">
        <f>SUM(F39:F41)</f>
        <v>5815095</v>
      </c>
      <c r="G38" s="16">
        <f>SUM(G39:G41)</f>
        <v>5815095</v>
      </c>
      <c r="H38" s="16">
        <f>SUM(H39:H41)</f>
        <v>5815095</v>
      </c>
      <c r="I38" s="16">
        <f t="shared" si="7"/>
        <v>5815095</v>
      </c>
      <c r="J38" s="16">
        <f t="shared" si="7"/>
        <v>5815095</v>
      </c>
      <c r="K38" s="16">
        <f t="shared" si="7"/>
        <v>5815095</v>
      </c>
      <c r="L38" s="16">
        <f>SUM(L39:L41)</f>
        <v>5815095</v>
      </c>
      <c r="M38" s="16">
        <f>SUM(M39:M41)</f>
        <v>5815095</v>
      </c>
      <c r="N38" s="27">
        <f t="shared" si="7"/>
        <v>5814943</v>
      </c>
      <c r="O38" s="28">
        <f t="shared" si="7"/>
        <v>69780988</v>
      </c>
      <c r="P38" s="16">
        <f t="shared" si="7"/>
        <v>73730742</v>
      </c>
      <c r="Q38" s="29">
        <f t="shared" si="7"/>
        <v>76871383</v>
      </c>
    </row>
    <row r="39" spans="1:17" ht="13.5">
      <c r="A39" s="3" t="s">
        <v>33</v>
      </c>
      <c r="B39" s="2"/>
      <c r="C39" s="19">
        <v>2423913</v>
      </c>
      <c r="D39" s="19">
        <v>2423913</v>
      </c>
      <c r="E39" s="19">
        <v>2423913</v>
      </c>
      <c r="F39" s="19">
        <v>2423913</v>
      </c>
      <c r="G39" s="19">
        <v>2423913</v>
      </c>
      <c r="H39" s="19">
        <v>2423913</v>
      </c>
      <c r="I39" s="19">
        <v>2423913</v>
      </c>
      <c r="J39" s="19">
        <v>2423913</v>
      </c>
      <c r="K39" s="19">
        <v>2423913</v>
      </c>
      <c r="L39" s="19">
        <v>2423913</v>
      </c>
      <c r="M39" s="19">
        <v>2423913</v>
      </c>
      <c r="N39" s="20">
        <v>2423797</v>
      </c>
      <c r="O39" s="21">
        <v>29086840</v>
      </c>
      <c r="P39" s="19">
        <v>30776992</v>
      </c>
      <c r="Q39" s="22">
        <v>31529580</v>
      </c>
    </row>
    <row r="40" spans="1:17" ht="13.5">
      <c r="A40" s="3" t="s">
        <v>34</v>
      </c>
      <c r="B40" s="2"/>
      <c r="C40" s="19">
        <v>3391182</v>
      </c>
      <c r="D40" s="19">
        <v>3391182</v>
      </c>
      <c r="E40" s="19">
        <v>3391182</v>
      </c>
      <c r="F40" s="19">
        <v>3391182</v>
      </c>
      <c r="G40" s="19">
        <v>3391182</v>
      </c>
      <c r="H40" s="19">
        <v>3391182</v>
      </c>
      <c r="I40" s="19">
        <v>3391182</v>
      </c>
      <c r="J40" s="19">
        <v>3391182</v>
      </c>
      <c r="K40" s="19">
        <v>3391182</v>
      </c>
      <c r="L40" s="19">
        <v>3391182</v>
      </c>
      <c r="M40" s="19">
        <v>3391182</v>
      </c>
      <c r="N40" s="20">
        <v>3391146</v>
      </c>
      <c r="O40" s="21">
        <v>40694148</v>
      </c>
      <c r="P40" s="19">
        <v>42953750</v>
      </c>
      <c r="Q40" s="22">
        <v>45341803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14575129</v>
      </c>
      <c r="D42" s="16">
        <f t="shared" si="8"/>
        <v>14575129</v>
      </c>
      <c r="E42" s="16">
        <f>SUM(E43:E46)</f>
        <v>14575129</v>
      </c>
      <c r="F42" s="16">
        <f>SUM(F43:F46)</f>
        <v>14575129</v>
      </c>
      <c r="G42" s="16">
        <f>SUM(G43:G46)</f>
        <v>14575129</v>
      </c>
      <c r="H42" s="16">
        <f>SUM(H43:H46)</f>
        <v>14575129</v>
      </c>
      <c r="I42" s="16">
        <f t="shared" si="8"/>
        <v>14575129</v>
      </c>
      <c r="J42" s="16">
        <f t="shared" si="8"/>
        <v>14575129</v>
      </c>
      <c r="K42" s="16">
        <f t="shared" si="8"/>
        <v>14575129</v>
      </c>
      <c r="L42" s="16">
        <f>SUM(L43:L46)</f>
        <v>14575129</v>
      </c>
      <c r="M42" s="16">
        <f>SUM(M43:M46)</f>
        <v>14575129</v>
      </c>
      <c r="N42" s="27">
        <f t="shared" si="8"/>
        <v>14574972</v>
      </c>
      <c r="O42" s="28">
        <f t="shared" si="8"/>
        <v>174901391</v>
      </c>
      <c r="P42" s="16">
        <f t="shared" si="8"/>
        <v>166396979</v>
      </c>
      <c r="Q42" s="29">
        <f t="shared" si="8"/>
        <v>175113246</v>
      </c>
    </row>
    <row r="43" spans="1:17" ht="13.5">
      <c r="A43" s="3" t="s">
        <v>37</v>
      </c>
      <c r="B43" s="2"/>
      <c r="C43" s="19">
        <v>5036421</v>
      </c>
      <c r="D43" s="19">
        <v>5036421</v>
      </c>
      <c r="E43" s="19">
        <v>5036421</v>
      </c>
      <c r="F43" s="19">
        <v>5036421</v>
      </c>
      <c r="G43" s="19">
        <v>5036421</v>
      </c>
      <c r="H43" s="19">
        <v>5036421</v>
      </c>
      <c r="I43" s="19">
        <v>5036421</v>
      </c>
      <c r="J43" s="19">
        <v>5036421</v>
      </c>
      <c r="K43" s="19">
        <v>5036421</v>
      </c>
      <c r="L43" s="19">
        <v>5036421</v>
      </c>
      <c r="M43" s="19">
        <v>5036421</v>
      </c>
      <c r="N43" s="20">
        <v>5036371</v>
      </c>
      <c r="O43" s="21">
        <v>60437002</v>
      </c>
      <c r="P43" s="19">
        <v>56557509</v>
      </c>
      <c r="Q43" s="22">
        <v>59150503</v>
      </c>
    </row>
    <row r="44" spans="1:17" ht="13.5">
      <c r="A44" s="3" t="s">
        <v>38</v>
      </c>
      <c r="B44" s="2"/>
      <c r="C44" s="19">
        <v>5267586</v>
      </c>
      <c r="D44" s="19">
        <v>5267586</v>
      </c>
      <c r="E44" s="19">
        <v>5267586</v>
      </c>
      <c r="F44" s="19">
        <v>5267586</v>
      </c>
      <c r="G44" s="19">
        <v>5267586</v>
      </c>
      <c r="H44" s="19">
        <v>5267586</v>
      </c>
      <c r="I44" s="19">
        <v>5267586</v>
      </c>
      <c r="J44" s="19">
        <v>5267586</v>
      </c>
      <c r="K44" s="19">
        <v>5267586</v>
      </c>
      <c r="L44" s="19">
        <v>5267586</v>
      </c>
      <c r="M44" s="19">
        <v>5267586</v>
      </c>
      <c r="N44" s="20">
        <v>5267540</v>
      </c>
      <c r="O44" s="21">
        <v>63210986</v>
      </c>
      <c r="P44" s="19">
        <v>55619226</v>
      </c>
      <c r="Q44" s="22">
        <v>58600319</v>
      </c>
    </row>
    <row r="45" spans="1:17" ht="13.5">
      <c r="A45" s="3" t="s">
        <v>39</v>
      </c>
      <c r="B45" s="2"/>
      <c r="C45" s="23">
        <v>625002</v>
      </c>
      <c r="D45" s="23">
        <v>625002</v>
      </c>
      <c r="E45" s="23">
        <v>625002</v>
      </c>
      <c r="F45" s="23">
        <v>625002</v>
      </c>
      <c r="G45" s="23">
        <v>625002</v>
      </c>
      <c r="H45" s="23">
        <v>625002</v>
      </c>
      <c r="I45" s="23">
        <v>625002</v>
      </c>
      <c r="J45" s="23">
        <v>625002</v>
      </c>
      <c r="K45" s="23">
        <v>625002</v>
      </c>
      <c r="L45" s="23">
        <v>625002</v>
      </c>
      <c r="M45" s="23">
        <v>625002</v>
      </c>
      <c r="N45" s="24">
        <v>624978</v>
      </c>
      <c r="O45" s="25">
        <v>7500000</v>
      </c>
      <c r="P45" s="23">
        <v>7837500</v>
      </c>
      <c r="Q45" s="26">
        <v>8190187</v>
      </c>
    </row>
    <row r="46" spans="1:17" ht="13.5">
      <c r="A46" s="3" t="s">
        <v>40</v>
      </c>
      <c r="B46" s="2"/>
      <c r="C46" s="19">
        <v>3646120</v>
      </c>
      <c r="D46" s="19">
        <v>3646120</v>
      </c>
      <c r="E46" s="19">
        <v>3646120</v>
      </c>
      <c r="F46" s="19">
        <v>3646120</v>
      </c>
      <c r="G46" s="19">
        <v>3646120</v>
      </c>
      <c r="H46" s="19">
        <v>3646120</v>
      </c>
      <c r="I46" s="19">
        <v>3646120</v>
      </c>
      <c r="J46" s="19">
        <v>3646120</v>
      </c>
      <c r="K46" s="19">
        <v>3646120</v>
      </c>
      <c r="L46" s="19">
        <v>3646120</v>
      </c>
      <c r="M46" s="19">
        <v>3646120</v>
      </c>
      <c r="N46" s="20">
        <v>3646083</v>
      </c>
      <c r="O46" s="21">
        <v>43753403</v>
      </c>
      <c r="P46" s="19">
        <v>46382744</v>
      </c>
      <c r="Q46" s="22">
        <v>49172237</v>
      </c>
    </row>
    <row r="47" spans="1:17" ht="13.5">
      <c r="A47" s="1" t="s">
        <v>41</v>
      </c>
      <c r="B47" s="4"/>
      <c r="C47" s="16">
        <v>725002</v>
      </c>
      <c r="D47" s="16">
        <v>725002</v>
      </c>
      <c r="E47" s="16">
        <v>725002</v>
      </c>
      <c r="F47" s="16">
        <v>725002</v>
      </c>
      <c r="G47" s="16">
        <v>725002</v>
      </c>
      <c r="H47" s="16">
        <v>725002</v>
      </c>
      <c r="I47" s="16">
        <v>725002</v>
      </c>
      <c r="J47" s="16">
        <v>725002</v>
      </c>
      <c r="K47" s="16">
        <v>725002</v>
      </c>
      <c r="L47" s="16">
        <v>725002</v>
      </c>
      <c r="M47" s="16">
        <v>725002</v>
      </c>
      <c r="N47" s="27">
        <v>724986</v>
      </c>
      <c r="O47" s="28">
        <v>8700008</v>
      </c>
      <c r="P47" s="16">
        <v>9240260</v>
      </c>
      <c r="Q47" s="29">
        <v>9814117</v>
      </c>
    </row>
    <row r="48" spans="1:17" ht="13.5">
      <c r="A48" s="5" t="s">
        <v>44</v>
      </c>
      <c r="B48" s="6"/>
      <c r="C48" s="41">
        <f aca="true" t="shared" si="9" ref="C48:Q48">+C28+C32+C38+C42+C47</f>
        <v>53587512</v>
      </c>
      <c r="D48" s="41">
        <f t="shared" si="9"/>
        <v>53587512</v>
      </c>
      <c r="E48" s="41">
        <f>+E28+E32+E38+E42+E47</f>
        <v>53587512</v>
      </c>
      <c r="F48" s="41">
        <f>+F28+F32+F38+F42+F47</f>
        <v>53587512</v>
      </c>
      <c r="G48" s="41">
        <f>+G28+G32+G38+G42+G47</f>
        <v>53587512</v>
      </c>
      <c r="H48" s="41">
        <f>+H28+H32+H38+H42+H47</f>
        <v>53587512</v>
      </c>
      <c r="I48" s="41">
        <f t="shared" si="9"/>
        <v>53587512</v>
      </c>
      <c r="J48" s="41">
        <f t="shared" si="9"/>
        <v>53587512</v>
      </c>
      <c r="K48" s="41">
        <f t="shared" si="9"/>
        <v>53587512</v>
      </c>
      <c r="L48" s="41">
        <f>+L28+L32+L38+L42+L47</f>
        <v>53587512</v>
      </c>
      <c r="M48" s="41">
        <f>+M28+M32+M38+M42+M47</f>
        <v>53587512</v>
      </c>
      <c r="N48" s="42">
        <f t="shared" si="9"/>
        <v>53586553</v>
      </c>
      <c r="O48" s="43">
        <f t="shared" si="9"/>
        <v>643049185</v>
      </c>
      <c r="P48" s="41">
        <f t="shared" si="9"/>
        <v>666859903</v>
      </c>
      <c r="Q48" s="44">
        <f t="shared" si="9"/>
        <v>700236366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8334547</v>
      </c>
      <c r="D49" s="45">
        <f t="shared" si="10"/>
        <v>8334547</v>
      </c>
      <c r="E49" s="45">
        <f t="shared" si="10"/>
        <v>8334547</v>
      </c>
      <c r="F49" s="45">
        <f t="shared" si="10"/>
        <v>8334547</v>
      </c>
      <c r="G49" s="45">
        <f t="shared" si="10"/>
        <v>8334547</v>
      </c>
      <c r="H49" s="45">
        <f t="shared" si="10"/>
        <v>8334547</v>
      </c>
      <c r="I49" s="45">
        <f t="shared" si="10"/>
        <v>8334547</v>
      </c>
      <c r="J49" s="45">
        <f t="shared" si="10"/>
        <v>8334547</v>
      </c>
      <c r="K49" s="45">
        <f t="shared" si="10"/>
        <v>8334547</v>
      </c>
      <c r="L49" s="45">
        <f>+L25-L48</f>
        <v>8334547</v>
      </c>
      <c r="M49" s="45">
        <f>+M25-M48</f>
        <v>8334547</v>
      </c>
      <c r="N49" s="46">
        <f t="shared" si="10"/>
        <v>8335335</v>
      </c>
      <c r="O49" s="47">
        <f t="shared" si="10"/>
        <v>100015352</v>
      </c>
      <c r="P49" s="45">
        <f t="shared" si="10"/>
        <v>156419587</v>
      </c>
      <c r="Q49" s="48">
        <f t="shared" si="10"/>
        <v>150899796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155921100</v>
      </c>
      <c r="D5" s="16">
        <f t="shared" si="0"/>
        <v>2111400</v>
      </c>
      <c r="E5" s="16">
        <f t="shared" si="0"/>
        <v>2056400</v>
      </c>
      <c r="F5" s="16">
        <f t="shared" si="0"/>
        <v>1961400</v>
      </c>
      <c r="G5" s="16">
        <f t="shared" si="0"/>
        <v>124483800</v>
      </c>
      <c r="H5" s="16">
        <f t="shared" si="0"/>
        <v>2054400</v>
      </c>
      <c r="I5" s="16">
        <f t="shared" si="0"/>
        <v>85744000</v>
      </c>
      <c r="J5" s="16">
        <f t="shared" si="0"/>
        <v>10225700</v>
      </c>
      <c r="K5" s="16">
        <f t="shared" si="0"/>
        <v>2021400</v>
      </c>
      <c r="L5" s="16">
        <f>SUM(L6:L8)</f>
        <v>1996400</v>
      </c>
      <c r="M5" s="16">
        <f>SUM(M6:M8)</f>
        <v>1961400</v>
      </c>
      <c r="N5" s="17">
        <f t="shared" si="0"/>
        <v>2094600</v>
      </c>
      <c r="O5" s="18">
        <f t="shared" si="0"/>
        <v>392632000</v>
      </c>
      <c r="P5" s="16">
        <f t="shared" si="0"/>
        <v>402141000</v>
      </c>
      <c r="Q5" s="17">
        <f t="shared" si="0"/>
        <v>411597416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155921100</v>
      </c>
      <c r="D7" s="23">
        <v>2111400</v>
      </c>
      <c r="E7" s="23">
        <v>2056400</v>
      </c>
      <c r="F7" s="23">
        <v>1961400</v>
      </c>
      <c r="G7" s="23">
        <v>124483800</v>
      </c>
      <c r="H7" s="23">
        <v>2054400</v>
      </c>
      <c r="I7" s="23">
        <v>85744000</v>
      </c>
      <c r="J7" s="23">
        <v>10225700</v>
      </c>
      <c r="K7" s="23">
        <v>2021400</v>
      </c>
      <c r="L7" s="23">
        <v>1996400</v>
      </c>
      <c r="M7" s="23">
        <v>1961400</v>
      </c>
      <c r="N7" s="24">
        <v>2094600</v>
      </c>
      <c r="O7" s="25">
        <v>392632000</v>
      </c>
      <c r="P7" s="23">
        <v>402141000</v>
      </c>
      <c r="Q7" s="26">
        <v>411597416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60000</v>
      </c>
      <c r="D9" s="16">
        <f t="shared" si="1"/>
        <v>85000</v>
      </c>
      <c r="E9" s="16">
        <f t="shared" si="1"/>
        <v>40000</v>
      </c>
      <c r="F9" s="16">
        <f t="shared" si="1"/>
        <v>70000</v>
      </c>
      <c r="G9" s="16">
        <f t="shared" si="1"/>
        <v>45000</v>
      </c>
      <c r="H9" s="16">
        <f t="shared" si="1"/>
        <v>70000</v>
      </c>
      <c r="I9" s="16">
        <f t="shared" si="1"/>
        <v>95000</v>
      </c>
      <c r="J9" s="16">
        <f t="shared" si="1"/>
        <v>125000</v>
      </c>
      <c r="K9" s="16">
        <f t="shared" si="1"/>
        <v>115000</v>
      </c>
      <c r="L9" s="16">
        <f>SUM(L10:L14)</f>
        <v>100000</v>
      </c>
      <c r="M9" s="16">
        <f>SUM(M10:M14)</f>
        <v>95000</v>
      </c>
      <c r="N9" s="27">
        <f t="shared" si="1"/>
        <v>130000</v>
      </c>
      <c r="O9" s="28">
        <f t="shared" si="1"/>
        <v>1030000</v>
      </c>
      <c r="P9" s="16">
        <f t="shared" si="1"/>
        <v>1100000</v>
      </c>
      <c r="Q9" s="29">
        <f t="shared" si="1"/>
        <v>1152800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20000</v>
      </c>
      <c r="D12" s="19">
        <v>20000</v>
      </c>
      <c r="E12" s="19"/>
      <c r="F12" s="19">
        <v>20000</v>
      </c>
      <c r="G12" s="19"/>
      <c r="H12" s="19">
        <v>20000</v>
      </c>
      <c r="I12" s="19"/>
      <c r="J12" s="19">
        <v>20000</v>
      </c>
      <c r="K12" s="19">
        <v>20000</v>
      </c>
      <c r="L12" s="19">
        <v>20000</v>
      </c>
      <c r="M12" s="19">
        <v>20000</v>
      </c>
      <c r="N12" s="20">
        <v>20000</v>
      </c>
      <c r="O12" s="21">
        <v>180000</v>
      </c>
      <c r="P12" s="19">
        <v>200000</v>
      </c>
      <c r="Q12" s="22">
        <v>209600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40000</v>
      </c>
      <c r="D14" s="23">
        <v>65000</v>
      </c>
      <c r="E14" s="23">
        <v>40000</v>
      </c>
      <c r="F14" s="23">
        <v>50000</v>
      </c>
      <c r="G14" s="23">
        <v>45000</v>
      </c>
      <c r="H14" s="23">
        <v>50000</v>
      </c>
      <c r="I14" s="23">
        <v>95000</v>
      </c>
      <c r="J14" s="23">
        <v>105000</v>
      </c>
      <c r="K14" s="23">
        <v>95000</v>
      </c>
      <c r="L14" s="23">
        <v>80000</v>
      </c>
      <c r="M14" s="23">
        <v>75000</v>
      </c>
      <c r="N14" s="24">
        <v>110000</v>
      </c>
      <c r="O14" s="25">
        <v>850000</v>
      </c>
      <c r="P14" s="23">
        <v>900000</v>
      </c>
      <c r="Q14" s="26">
        <v>943200</v>
      </c>
    </row>
    <row r="15" spans="1:17" ht="13.5">
      <c r="A15" s="1" t="s">
        <v>32</v>
      </c>
      <c r="B15" s="4"/>
      <c r="C15" s="16">
        <f aca="true" t="shared" si="2" ref="C15:Q15">SUM(C16:C18)</f>
        <v>12000</v>
      </c>
      <c r="D15" s="16">
        <f t="shared" si="2"/>
        <v>8550221</v>
      </c>
      <c r="E15" s="16">
        <f t="shared" si="2"/>
        <v>14000</v>
      </c>
      <c r="F15" s="16">
        <f t="shared" si="2"/>
        <v>5063000</v>
      </c>
      <c r="G15" s="16">
        <f t="shared" si="2"/>
        <v>509570</v>
      </c>
      <c r="H15" s="16">
        <f t="shared" si="2"/>
        <v>730025</v>
      </c>
      <c r="I15" s="16">
        <f t="shared" si="2"/>
        <v>10086000</v>
      </c>
      <c r="J15" s="16">
        <f t="shared" si="2"/>
        <v>981229</v>
      </c>
      <c r="K15" s="16">
        <f t="shared" si="2"/>
        <v>100000</v>
      </c>
      <c r="L15" s="16">
        <f>SUM(L16:L18)</f>
        <v>11578955</v>
      </c>
      <c r="M15" s="16">
        <f>SUM(M16:M18)</f>
        <v>68000</v>
      </c>
      <c r="N15" s="27">
        <f t="shared" si="2"/>
        <v>80000</v>
      </c>
      <c r="O15" s="28">
        <f t="shared" si="2"/>
        <v>37773000</v>
      </c>
      <c r="P15" s="16">
        <f t="shared" si="2"/>
        <v>78589000</v>
      </c>
      <c r="Q15" s="29">
        <f t="shared" si="2"/>
        <v>48784960</v>
      </c>
    </row>
    <row r="16" spans="1:17" ht="13.5">
      <c r="A16" s="3" t="s">
        <v>33</v>
      </c>
      <c r="B16" s="2"/>
      <c r="C16" s="19"/>
      <c r="D16" s="19">
        <v>8523221</v>
      </c>
      <c r="E16" s="19"/>
      <c r="F16" s="19">
        <v>5000000</v>
      </c>
      <c r="G16" s="19">
        <v>499570</v>
      </c>
      <c r="H16" s="19">
        <v>680025</v>
      </c>
      <c r="I16" s="19">
        <v>10000000</v>
      </c>
      <c r="J16" s="19">
        <v>703229</v>
      </c>
      <c r="K16" s="19"/>
      <c r="L16" s="19">
        <v>11266955</v>
      </c>
      <c r="M16" s="19"/>
      <c r="N16" s="20"/>
      <c r="O16" s="21">
        <v>36673000</v>
      </c>
      <c r="P16" s="19">
        <v>77319000</v>
      </c>
      <c r="Q16" s="22">
        <v>47454000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12000</v>
      </c>
      <c r="D18" s="19">
        <v>27000</v>
      </c>
      <c r="E18" s="19">
        <v>14000</v>
      </c>
      <c r="F18" s="19">
        <v>63000</v>
      </c>
      <c r="G18" s="19">
        <v>10000</v>
      </c>
      <c r="H18" s="19">
        <v>50000</v>
      </c>
      <c r="I18" s="19">
        <v>86000</v>
      </c>
      <c r="J18" s="19">
        <v>278000</v>
      </c>
      <c r="K18" s="19">
        <v>100000</v>
      </c>
      <c r="L18" s="19">
        <v>312000</v>
      </c>
      <c r="M18" s="19">
        <v>68000</v>
      </c>
      <c r="N18" s="20">
        <v>80000</v>
      </c>
      <c r="O18" s="21">
        <v>1100000</v>
      </c>
      <c r="P18" s="19">
        <v>1270000</v>
      </c>
      <c r="Q18" s="22">
        <v>1330960</v>
      </c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155993100</v>
      </c>
      <c r="D25" s="41">
        <f t="shared" si="4"/>
        <v>10746621</v>
      </c>
      <c r="E25" s="41">
        <f t="shared" si="4"/>
        <v>2110400</v>
      </c>
      <c r="F25" s="41">
        <f t="shared" si="4"/>
        <v>7094400</v>
      </c>
      <c r="G25" s="41">
        <f t="shared" si="4"/>
        <v>125038370</v>
      </c>
      <c r="H25" s="41">
        <f t="shared" si="4"/>
        <v>2854425</v>
      </c>
      <c r="I25" s="41">
        <f t="shared" si="4"/>
        <v>95925000</v>
      </c>
      <c r="J25" s="41">
        <f t="shared" si="4"/>
        <v>11331929</v>
      </c>
      <c r="K25" s="41">
        <f t="shared" si="4"/>
        <v>2236400</v>
      </c>
      <c r="L25" s="41">
        <f>+L5+L9+L15+L19+L24</f>
        <v>13675355</v>
      </c>
      <c r="M25" s="41">
        <f>+M5+M9+M15+M19+M24</f>
        <v>2124400</v>
      </c>
      <c r="N25" s="42">
        <f t="shared" si="4"/>
        <v>2304600</v>
      </c>
      <c r="O25" s="43">
        <f t="shared" si="4"/>
        <v>431435000</v>
      </c>
      <c r="P25" s="41">
        <f t="shared" si="4"/>
        <v>481830000</v>
      </c>
      <c r="Q25" s="44">
        <f t="shared" si="4"/>
        <v>461535176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14744000</v>
      </c>
      <c r="D28" s="16">
        <f t="shared" si="5"/>
        <v>19172904</v>
      </c>
      <c r="E28" s="16">
        <f>SUM(E29:E31)</f>
        <v>16025506</v>
      </c>
      <c r="F28" s="16">
        <f>SUM(F29:F31)</f>
        <v>14638418</v>
      </c>
      <c r="G28" s="16">
        <f>SUM(G29:G31)</f>
        <v>13187952</v>
      </c>
      <c r="H28" s="16">
        <f>SUM(H29:H31)</f>
        <v>13776701</v>
      </c>
      <c r="I28" s="16">
        <f t="shared" si="5"/>
        <v>14032257</v>
      </c>
      <c r="J28" s="16">
        <f t="shared" si="5"/>
        <v>15406588</v>
      </c>
      <c r="K28" s="16">
        <f t="shared" si="5"/>
        <v>15612418</v>
      </c>
      <c r="L28" s="16">
        <f>SUM(L29:L31)</f>
        <v>11636928</v>
      </c>
      <c r="M28" s="16">
        <f>SUM(M29:M31)</f>
        <v>15061212</v>
      </c>
      <c r="N28" s="17">
        <f t="shared" si="5"/>
        <v>20054184</v>
      </c>
      <c r="O28" s="18">
        <f t="shared" si="5"/>
        <v>183349068</v>
      </c>
      <c r="P28" s="16">
        <f t="shared" si="5"/>
        <v>184020997</v>
      </c>
      <c r="Q28" s="17">
        <f t="shared" si="5"/>
        <v>193092708</v>
      </c>
    </row>
    <row r="29" spans="1:17" ht="13.5">
      <c r="A29" s="3" t="s">
        <v>23</v>
      </c>
      <c r="B29" s="2"/>
      <c r="C29" s="19">
        <v>3058162</v>
      </c>
      <c r="D29" s="19">
        <v>4078213</v>
      </c>
      <c r="E29" s="19">
        <v>3124389</v>
      </c>
      <c r="F29" s="19">
        <v>2798162</v>
      </c>
      <c r="G29" s="19">
        <v>2837822</v>
      </c>
      <c r="H29" s="19">
        <v>2970162</v>
      </c>
      <c r="I29" s="19">
        <v>2770013</v>
      </c>
      <c r="J29" s="19">
        <v>2991072</v>
      </c>
      <c r="K29" s="19">
        <v>2964162</v>
      </c>
      <c r="L29" s="19">
        <v>2930162</v>
      </c>
      <c r="M29" s="19">
        <v>3051662</v>
      </c>
      <c r="N29" s="20">
        <v>3268125</v>
      </c>
      <c r="O29" s="21">
        <v>36842106</v>
      </c>
      <c r="P29" s="19">
        <v>39574350</v>
      </c>
      <c r="Q29" s="22">
        <v>41534297</v>
      </c>
    </row>
    <row r="30" spans="1:17" ht="13.5">
      <c r="A30" s="3" t="s">
        <v>24</v>
      </c>
      <c r="B30" s="2"/>
      <c r="C30" s="23">
        <v>10543207</v>
      </c>
      <c r="D30" s="23">
        <v>14679560</v>
      </c>
      <c r="E30" s="23">
        <v>12458086</v>
      </c>
      <c r="F30" s="23">
        <v>10760125</v>
      </c>
      <c r="G30" s="23">
        <v>9915999</v>
      </c>
      <c r="H30" s="23">
        <v>10366008</v>
      </c>
      <c r="I30" s="23">
        <v>10827613</v>
      </c>
      <c r="J30" s="23">
        <v>11095885</v>
      </c>
      <c r="K30" s="23">
        <v>12197125</v>
      </c>
      <c r="L30" s="23">
        <v>8292135</v>
      </c>
      <c r="M30" s="23">
        <v>9295837</v>
      </c>
      <c r="N30" s="24">
        <v>15174412</v>
      </c>
      <c r="O30" s="25">
        <v>135605992</v>
      </c>
      <c r="P30" s="23">
        <v>134494454</v>
      </c>
      <c r="Q30" s="26">
        <v>140994368</v>
      </c>
    </row>
    <row r="31" spans="1:17" ht="13.5">
      <c r="A31" s="3" t="s">
        <v>25</v>
      </c>
      <c r="B31" s="2"/>
      <c r="C31" s="19">
        <v>1142631</v>
      </c>
      <c r="D31" s="19">
        <v>415131</v>
      </c>
      <c r="E31" s="19">
        <v>443031</v>
      </c>
      <c r="F31" s="19">
        <v>1080131</v>
      </c>
      <c r="G31" s="19">
        <v>434131</v>
      </c>
      <c r="H31" s="19">
        <v>440531</v>
      </c>
      <c r="I31" s="19">
        <v>434631</v>
      </c>
      <c r="J31" s="19">
        <v>1319631</v>
      </c>
      <c r="K31" s="19">
        <v>451131</v>
      </c>
      <c r="L31" s="19">
        <v>414631</v>
      </c>
      <c r="M31" s="19">
        <v>2713713</v>
      </c>
      <c r="N31" s="20">
        <v>1611647</v>
      </c>
      <c r="O31" s="21">
        <v>10900970</v>
      </c>
      <c r="P31" s="19">
        <v>9952193</v>
      </c>
      <c r="Q31" s="22">
        <v>10564043</v>
      </c>
    </row>
    <row r="32" spans="1:17" ht="13.5">
      <c r="A32" s="1" t="s">
        <v>26</v>
      </c>
      <c r="B32" s="2"/>
      <c r="C32" s="16">
        <f aca="true" t="shared" si="6" ref="C32:Q32">SUM(C33:C37)</f>
        <v>8048508</v>
      </c>
      <c r="D32" s="16">
        <f t="shared" si="6"/>
        <v>7724169</v>
      </c>
      <c r="E32" s="16">
        <f>SUM(E33:E37)</f>
        <v>8403773</v>
      </c>
      <c r="F32" s="16">
        <f>SUM(F33:F37)</f>
        <v>8538933</v>
      </c>
      <c r="G32" s="16">
        <f>SUM(G33:G37)</f>
        <v>8146258</v>
      </c>
      <c r="H32" s="16">
        <f>SUM(H33:H37)</f>
        <v>9229302</v>
      </c>
      <c r="I32" s="16">
        <f t="shared" si="6"/>
        <v>12411736</v>
      </c>
      <c r="J32" s="16">
        <f t="shared" si="6"/>
        <v>8375478</v>
      </c>
      <c r="K32" s="16">
        <f t="shared" si="6"/>
        <v>8639496</v>
      </c>
      <c r="L32" s="16">
        <f>SUM(L33:L37)</f>
        <v>8445784</v>
      </c>
      <c r="M32" s="16">
        <f>SUM(M33:M37)</f>
        <v>8146803</v>
      </c>
      <c r="N32" s="27">
        <f t="shared" si="6"/>
        <v>15289221</v>
      </c>
      <c r="O32" s="28">
        <f t="shared" si="6"/>
        <v>111399461</v>
      </c>
      <c r="P32" s="16">
        <f t="shared" si="6"/>
        <v>107683779</v>
      </c>
      <c r="Q32" s="29">
        <f t="shared" si="6"/>
        <v>111313612</v>
      </c>
    </row>
    <row r="33" spans="1:17" ht="13.5">
      <c r="A33" s="3" t="s">
        <v>27</v>
      </c>
      <c r="B33" s="2"/>
      <c r="C33" s="19">
        <v>2172810</v>
      </c>
      <c r="D33" s="19">
        <v>1771471</v>
      </c>
      <c r="E33" s="19">
        <v>1857475</v>
      </c>
      <c r="F33" s="19">
        <v>2511335</v>
      </c>
      <c r="G33" s="19">
        <v>2262560</v>
      </c>
      <c r="H33" s="19">
        <v>2497304</v>
      </c>
      <c r="I33" s="19">
        <v>4378038</v>
      </c>
      <c r="J33" s="19">
        <v>2329880</v>
      </c>
      <c r="K33" s="19">
        <v>2227998</v>
      </c>
      <c r="L33" s="19">
        <v>2507835</v>
      </c>
      <c r="M33" s="19">
        <v>2149935</v>
      </c>
      <c r="N33" s="20">
        <v>6161025</v>
      </c>
      <c r="O33" s="21">
        <v>32827666</v>
      </c>
      <c r="P33" s="19">
        <v>32674055</v>
      </c>
      <c r="Q33" s="22">
        <v>32283662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3378761</v>
      </c>
      <c r="D35" s="19">
        <v>3410761</v>
      </c>
      <c r="E35" s="19">
        <v>3774761</v>
      </c>
      <c r="F35" s="19">
        <v>3390761</v>
      </c>
      <c r="G35" s="19">
        <v>3374761</v>
      </c>
      <c r="H35" s="19">
        <v>3785761</v>
      </c>
      <c r="I35" s="19">
        <v>5414761</v>
      </c>
      <c r="J35" s="19">
        <v>3410761</v>
      </c>
      <c r="K35" s="19">
        <v>3775761</v>
      </c>
      <c r="L35" s="19">
        <v>3407381</v>
      </c>
      <c r="M35" s="19">
        <v>3403931</v>
      </c>
      <c r="N35" s="20">
        <v>6537185</v>
      </c>
      <c r="O35" s="21">
        <v>47065346</v>
      </c>
      <c r="P35" s="19">
        <v>41631770</v>
      </c>
      <c r="Q35" s="22">
        <v>43788237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2496937</v>
      </c>
      <c r="D37" s="23">
        <v>2541937</v>
      </c>
      <c r="E37" s="23">
        <v>2771537</v>
      </c>
      <c r="F37" s="23">
        <v>2636837</v>
      </c>
      <c r="G37" s="23">
        <v>2508937</v>
      </c>
      <c r="H37" s="23">
        <v>2946237</v>
      </c>
      <c r="I37" s="23">
        <v>2618937</v>
      </c>
      <c r="J37" s="23">
        <v>2634837</v>
      </c>
      <c r="K37" s="23">
        <v>2635737</v>
      </c>
      <c r="L37" s="23">
        <v>2530568</v>
      </c>
      <c r="M37" s="23">
        <v>2592937</v>
      </c>
      <c r="N37" s="24">
        <v>2591011</v>
      </c>
      <c r="O37" s="25">
        <v>31506449</v>
      </c>
      <c r="P37" s="23">
        <v>33377954</v>
      </c>
      <c r="Q37" s="26">
        <v>35241713</v>
      </c>
    </row>
    <row r="38" spans="1:17" ht="13.5">
      <c r="A38" s="1" t="s">
        <v>32</v>
      </c>
      <c r="B38" s="4"/>
      <c r="C38" s="16">
        <f aca="true" t="shared" si="7" ref="C38:Q38">SUM(C39:C41)</f>
        <v>6120593</v>
      </c>
      <c r="D38" s="16">
        <f t="shared" si="7"/>
        <v>10659626</v>
      </c>
      <c r="E38" s="16">
        <f>SUM(E39:E41)</f>
        <v>44136408</v>
      </c>
      <c r="F38" s="16">
        <f>SUM(F39:F41)</f>
        <v>13726013</v>
      </c>
      <c r="G38" s="16">
        <f>SUM(G39:G41)</f>
        <v>8962270</v>
      </c>
      <c r="H38" s="16">
        <f>SUM(H39:H41)</f>
        <v>19123680</v>
      </c>
      <c r="I38" s="16">
        <f t="shared" si="7"/>
        <v>10735109</v>
      </c>
      <c r="J38" s="16">
        <f t="shared" si="7"/>
        <v>18436158</v>
      </c>
      <c r="K38" s="16">
        <f t="shared" si="7"/>
        <v>14356333</v>
      </c>
      <c r="L38" s="16">
        <f>SUM(L39:L41)</f>
        <v>18746636</v>
      </c>
      <c r="M38" s="16">
        <f>SUM(M39:M41)</f>
        <v>9492457</v>
      </c>
      <c r="N38" s="27">
        <f t="shared" si="7"/>
        <v>27932919</v>
      </c>
      <c r="O38" s="28">
        <f t="shared" si="7"/>
        <v>202428202</v>
      </c>
      <c r="P38" s="16">
        <f t="shared" si="7"/>
        <v>183503576</v>
      </c>
      <c r="Q38" s="29">
        <f t="shared" si="7"/>
        <v>114945336</v>
      </c>
    </row>
    <row r="39" spans="1:17" ht="13.5">
      <c r="A39" s="3" t="s">
        <v>33</v>
      </c>
      <c r="B39" s="2"/>
      <c r="C39" s="19">
        <v>5816331</v>
      </c>
      <c r="D39" s="19">
        <v>10353864</v>
      </c>
      <c r="E39" s="19">
        <v>43832146</v>
      </c>
      <c r="F39" s="19">
        <v>13423751</v>
      </c>
      <c r="G39" s="19">
        <v>8657508</v>
      </c>
      <c r="H39" s="19">
        <v>18819418</v>
      </c>
      <c r="I39" s="19">
        <v>10432847</v>
      </c>
      <c r="J39" s="19">
        <v>18056896</v>
      </c>
      <c r="K39" s="19">
        <v>13653571</v>
      </c>
      <c r="L39" s="19">
        <v>18450874</v>
      </c>
      <c r="M39" s="19">
        <v>9187195</v>
      </c>
      <c r="N39" s="20">
        <v>27612177</v>
      </c>
      <c r="O39" s="21">
        <v>198296578</v>
      </c>
      <c r="P39" s="19">
        <v>179553674</v>
      </c>
      <c r="Q39" s="22">
        <v>110728148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>
        <v>304262</v>
      </c>
      <c r="D41" s="19">
        <v>305762</v>
      </c>
      <c r="E41" s="19">
        <v>304262</v>
      </c>
      <c r="F41" s="19">
        <v>302262</v>
      </c>
      <c r="G41" s="19">
        <v>304762</v>
      </c>
      <c r="H41" s="19">
        <v>304262</v>
      </c>
      <c r="I41" s="19">
        <v>302262</v>
      </c>
      <c r="J41" s="19">
        <v>379262</v>
      </c>
      <c r="K41" s="19">
        <v>702762</v>
      </c>
      <c r="L41" s="19">
        <v>295762</v>
      </c>
      <c r="M41" s="19">
        <v>305262</v>
      </c>
      <c r="N41" s="20">
        <v>320742</v>
      </c>
      <c r="O41" s="21">
        <v>4131624</v>
      </c>
      <c r="P41" s="19">
        <v>3949902</v>
      </c>
      <c r="Q41" s="22">
        <v>4217188</v>
      </c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70750</v>
      </c>
      <c r="D47" s="16">
        <v>12645</v>
      </c>
      <c r="E47" s="16">
        <v>67750</v>
      </c>
      <c r="F47" s="16">
        <v>13002</v>
      </c>
      <c r="G47" s="16">
        <v>66630</v>
      </c>
      <c r="H47" s="16">
        <v>67750</v>
      </c>
      <c r="I47" s="16">
        <v>41265</v>
      </c>
      <c r="J47" s="16">
        <v>86630</v>
      </c>
      <c r="K47" s="16">
        <v>12765</v>
      </c>
      <c r="L47" s="16">
        <v>64753</v>
      </c>
      <c r="M47" s="16">
        <v>7645</v>
      </c>
      <c r="N47" s="27">
        <v>22676</v>
      </c>
      <c r="O47" s="28">
        <v>534261</v>
      </c>
      <c r="P47" s="16">
        <v>802608</v>
      </c>
      <c r="Q47" s="29">
        <v>879208</v>
      </c>
    </row>
    <row r="48" spans="1:17" ht="13.5">
      <c r="A48" s="5" t="s">
        <v>44</v>
      </c>
      <c r="B48" s="6"/>
      <c r="C48" s="41">
        <f aca="true" t="shared" si="9" ref="C48:Q48">+C28+C32+C38+C42+C47</f>
        <v>28983851</v>
      </c>
      <c r="D48" s="41">
        <f t="shared" si="9"/>
        <v>37569344</v>
      </c>
      <c r="E48" s="41">
        <f>+E28+E32+E38+E42+E47</f>
        <v>68633437</v>
      </c>
      <c r="F48" s="41">
        <f>+F28+F32+F38+F42+F47</f>
        <v>36916366</v>
      </c>
      <c r="G48" s="41">
        <f>+G28+G32+G38+G42+G47</f>
        <v>30363110</v>
      </c>
      <c r="H48" s="41">
        <f>+H28+H32+H38+H42+H47</f>
        <v>42197433</v>
      </c>
      <c r="I48" s="41">
        <f t="shared" si="9"/>
        <v>37220367</v>
      </c>
      <c r="J48" s="41">
        <f t="shared" si="9"/>
        <v>42304854</v>
      </c>
      <c r="K48" s="41">
        <f t="shared" si="9"/>
        <v>38621012</v>
      </c>
      <c r="L48" s="41">
        <f>+L28+L32+L38+L42+L47</f>
        <v>38894101</v>
      </c>
      <c r="M48" s="41">
        <f>+M28+M32+M38+M42+M47</f>
        <v>32708117</v>
      </c>
      <c r="N48" s="42">
        <f t="shared" si="9"/>
        <v>63299000</v>
      </c>
      <c r="O48" s="43">
        <f t="shared" si="9"/>
        <v>497710992</v>
      </c>
      <c r="P48" s="41">
        <f t="shared" si="9"/>
        <v>476010960</v>
      </c>
      <c r="Q48" s="44">
        <f t="shared" si="9"/>
        <v>420230864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127009249</v>
      </c>
      <c r="D49" s="45">
        <f t="shared" si="10"/>
        <v>-26822723</v>
      </c>
      <c r="E49" s="45">
        <f t="shared" si="10"/>
        <v>-66523037</v>
      </c>
      <c r="F49" s="45">
        <f t="shared" si="10"/>
        <v>-29821966</v>
      </c>
      <c r="G49" s="45">
        <f t="shared" si="10"/>
        <v>94675260</v>
      </c>
      <c r="H49" s="45">
        <f t="shared" si="10"/>
        <v>-39343008</v>
      </c>
      <c r="I49" s="45">
        <f t="shared" si="10"/>
        <v>58704633</v>
      </c>
      <c r="J49" s="45">
        <f t="shared" si="10"/>
        <v>-30972925</v>
      </c>
      <c r="K49" s="45">
        <f t="shared" si="10"/>
        <v>-36384612</v>
      </c>
      <c r="L49" s="45">
        <f>+L25-L48</f>
        <v>-25218746</v>
      </c>
      <c r="M49" s="45">
        <f>+M25-M48</f>
        <v>-30583717</v>
      </c>
      <c r="N49" s="46">
        <f t="shared" si="10"/>
        <v>-60994400</v>
      </c>
      <c r="O49" s="47">
        <f t="shared" si="10"/>
        <v>-66275992</v>
      </c>
      <c r="P49" s="45">
        <f t="shared" si="10"/>
        <v>5819040</v>
      </c>
      <c r="Q49" s="48">
        <f t="shared" si="10"/>
        <v>41304312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22710075</v>
      </c>
      <c r="D5" s="16">
        <f t="shared" si="0"/>
        <v>22710075</v>
      </c>
      <c r="E5" s="16">
        <f t="shared" si="0"/>
        <v>22710075</v>
      </c>
      <c r="F5" s="16">
        <f t="shared" si="0"/>
        <v>22710075</v>
      </c>
      <c r="G5" s="16">
        <f t="shared" si="0"/>
        <v>22710075</v>
      </c>
      <c r="H5" s="16">
        <f t="shared" si="0"/>
        <v>22710075</v>
      </c>
      <c r="I5" s="16">
        <f t="shared" si="0"/>
        <v>22710075</v>
      </c>
      <c r="J5" s="16">
        <f t="shared" si="0"/>
        <v>22710075</v>
      </c>
      <c r="K5" s="16">
        <f t="shared" si="0"/>
        <v>22710075</v>
      </c>
      <c r="L5" s="16">
        <f>SUM(L6:L8)</f>
        <v>22710075</v>
      </c>
      <c r="M5" s="16">
        <f>SUM(M6:M8)</f>
        <v>22710075</v>
      </c>
      <c r="N5" s="17">
        <f t="shared" si="0"/>
        <v>22710075</v>
      </c>
      <c r="O5" s="18">
        <f t="shared" si="0"/>
        <v>272520900</v>
      </c>
      <c r="P5" s="16">
        <f t="shared" si="0"/>
        <v>297792648</v>
      </c>
      <c r="Q5" s="17">
        <f t="shared" si="0"/>
        <v>324430932</v>
      </c>
    </row>
    <row r="6" spans="1:17" ht="13.5">
      <c r="A6" s="3" t="s">
        <v>23</v>
      </c>
      <c r="B6" s="2"/>
      <c r="C6" s="19">
        <v>13229583</v>
      </c>
      <c r="D6" s="19">
        <v>13229583</v>
      </c>
      <c r="E6" s="19">
        <v>13229583</v>
      </c>
      <c r="F6" s="19">
        <v>13229583</v>
      </c>
      <c r="G6" s="19">
        <v>13229583</v>
      </c>
      <c r="H6" s="19">
        <v>13229583</v>
      </c>
      <c r="I6" s="19">
        <v>13229583</v>
      </c>
      <c r="J6" s="19">
        <v>13229583</v>
      </c>
      <c r="K6" s="19">
        <v>13229583</v>
      </c>
      <c r="L6" s="19">
        <v>13229583</v>
      </c>
      <c r="M6" s="19">
        <v>13229583</v>
      </c>
      <c r="N6" s="20">
        <v>13229583</v>
      </c>
      <c r="O6" s="21">
        <v>158754996</v>
      </c>
      <c r="P6" s="19">
        <v>174402000</v>
      </c>
      <c r="Q6" s="22">
        <v>190034004</v>
      </c>
    </row>
    <row r="7" spans="1:17" ht="13.5">
      <c r="A7" s="3" t="s">
        <v>24</v>
      </c>
      <c r="B7" s="2"/>
      <c r="C7" s="23">
        <v>9480492</v>
      </c>
      <c r="D7" s="23">
        <v>9480492</v>
      </c>
      <c r="E7" s="23">
        <v>9480492</v>
      </c>
      <c r="F7" s="23">
        <v>9480492</v>
      </c>
      <c r="G7" s="23">
        <v>9480492</v>
      </c>
      <c r="H7" s="23">
        <v>9480492</v>
      </c>
      <c r="I7" s="23">
        <v>9480492</v>
      </c>
      <c r="J7" s="23">
        <v>9480492</v>
      </c>
      <c r="K7" s="23">
        <v>9480492</v>
      </c>
      <c r="L7" s="23">
        <v>9480492</v>
      </c>
      <c r="M7" s="23">
        <v>9480492</v>
      </c>
      <c r="N7" s="24">
        <v>9480492</v>
      </c>
      <c r="O7" s="25">
        <v>113765904</v>
      </c>
      <c r="P7" s="23">
        <v>123390648</v>
      </c>
      <c r="Q7" s="26">
        <v>134396928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118212</v>
      </c>
      <c r="D9" s="16">
        <f t="shared" si="1"/>
        <v>118212</v>
      </c>
      <c r="E9" s="16">
        <f t="shared" si="1"/>
        <v>118212</v>
      </c>
      <c r="F9" s="16">
        <f t="shared" si="1"/>
        <v>118212</v>
      </c>
      <c r="G9" s="16">
        <f t="shared" si="1"/>
        <v>118212</v>
      </c>
      <c r="H9" s="16">
        <f t="shared" si="1"/>
        <v>118212</v>
      </c>
      <c r="I9" s="16">
        <f t="shared" si="1"/>
        <v>118212</v>
      </c>
      <c r="J9" s="16">
        <f t="shared" si="1"/>
        <v>118212</v>
      </c>
      <c r="K9" s="16">
        <f t="shared" si="1"/>
        <v>118212</v>
      </c>
      <c r="L9" s="16">
        <f>SUM(L10:L14)</f>
        <v>118212</v>
      </c>
      <c r="M9" s="16">
        <f>SUM(M10:M14)</f>
        <v>118212</v>
      </c>
      <c r="N9" s="27">
        <f t="shared" si="1"/>
        <v>118212</v>
      </c>
      <c r="O9" s="28">
        <f t="shared" si="1"/>
        <v>1418544</v>
      </c>
      <c r="P9" s="16">
        <f t="shared" si="1"/>
        <v>892464</v>
      </c>
      <c r="Q9" s="29">
        <f t="shared" si="1"/>
        <v>947892</v>
      </c>
    </row>
    <row r="10" spans="1:17" ht="13.5">
      <c r="A10" s="3" t="s">
        <v>27</v>
      </c>
      <c r="B10" s="2"/>
      <c r="C10" s="19">
        <v>81656</v>
      </c>
      <c r="D10" s="19">
        <v>81656</v>
      </c>
      <c r="E10" s="19">
        <v>81656</v>
      </c>
      <c r="F10" s="19">
        <v>81656</v>
      </c>
      <c r="G10" s="19">
        <v>81656</v>
      </c>
      <c r="H10" s="19">
        <v>81656</v>
      </c>
      <c r="I10" s="19">
        <v>81656</v>
      </c>
      <c r="J10" s="19">
        <v>81656</v>
      </c>
      <c r="K10" s="19">
        <v>81656</v>
      </c>
      <c r="L10" s="19">
        <v>81656</v>
      </c>
      <c r="M10" s="19">
        <v>81656</v>
      </c>
      <c r="N10" s="20">
        <v>81656</v>
      </c>
      <c r="O10" s="21">
        <v>979872</v>
      </c>
      <c r="P10" s="19">
        <v>416508</v>
      </c>
      <c r="Q10" s="22">
        <v>431472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36556</v>
      </c>
      <c r="D13" s="19">
        <v>36556</v>
      </c>
      <c r="E13" s="19">
        <v>36556</v>
      </c>
      <c r="F13" s="19">
        <v>36556</v>
      </c>
      <c r="G13" s="19">
        <v>36556</v>
      </c>
      <c r="H13" s="19">
        <v>36556</v>
      </c>
      <c r="I13" s="19">
        <v>36556</v>
      </c>
      <c r="J13" s="19">
        <v>36556</v>
      </c>
      <c r="K13" s="19">
        <v>36556</v>
      </c>
      <c r="L13" s="19">
        <v>36556</v>
      </c>
      <c r="M13" s="19">
        <v>36556</v>
      </c>
      <c r="N13" s="20">
        <v>36556</v>
      </c>
      <c r="O13" s="21">
        <v>438672</v>
      </c>
      <c r="P13" s="19">
        <v>475956</v>
      </c>
      <c r="Q13" s="22">
        <v>516420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4521303</v>
      </c>
      <c r="D15" s="16">
        <f t="shared" si="2"/>
        <v>4521303</v>
      </c>
      <c r="E15" s="16">
        <f t="shared" si="2"/>
        <v>4521303</v>
      </c>
      <c r="F15" s="16">
        <f t="shared" si="2"/>
        <v>4521303</v>
      </c>
      <c r="G15" s="16">
        <f t="shared" si="2"/>
        <v>4521303</v>
      </c>
      <c r="H15" s="16">
        <f t="shared" si="2"/>
        <v>4521303</v>
      </c>
      <c r="I15" s="16">
        <f t="shared" si="2"/>
        <v>4521303</v>
      </c>
      <c r="J15" s="16">
        <f t="shared" si="2"/>
        <v>4521303</v>
      </c>
      <c r="K15" s="16">
        <f t="shared" si="2"/>
        <v>4521303</v>
      </c>
      <c r="L15" s="16">
        <f>SUM(L16:L18)</f>
        <v>4521303</v>
      </c>
      <c r="M15" s="16">
        <f>SUM(M16:M18)</f>
        <v>4521303</v>
      </c>
      <c r="N15" s="27">
        <f t="shared" si="2"/>
        <v>4521303</v>
      </c>
      <c r="O15" s="28">
        <f t="shared" si="2"/>
        <v>54255636</v>
      </c>
      <c r="P15" s="16">
        <f t="shared" si="2"/>
        <v>58809924</v>
      </c>
      <c r="Q15" s="29">
        <f t="shared" si="2"/>
        <v>61569348</v>
      </c>
    </row>
    <row r="16" spans="1:17" ht="13.5">
      <c r="A16" s="3" t="s">
        <v>33</v>
      </c>
      <c r="B16" s="2"/>
      <c r="C16" s="19">
        <v>4262785</v>
      </c>
      <c r="D16" s="19">
        <v>4262785</v>
      </c>
      <c r="E16" s="19">
        <v>4262785</v>
      </c>
      <c r="F16" s="19">
        <v>4262785</v>
      </c>
      <c r="G16" s="19">
        <v>4262785</v>
      </c>
      <c r="H16" s="19">
        <v>4262785</v>
      </c>
      <c r="I16" s="19">
        <v>4262785</v>
      </c>
      <c r="J16" s="19">
        <v>4262785</v>
      </c>
      <c r="K16" s="19">
        <v>4262785</v>
      </c>
      <c r="L16" s="19">
        <v>4262785</v>
      </c>
      <c r="M16" s="19">
        <v>4262785</v>
      </c>
      <c r="N16" s="20">
        <v>4262785</v>
      </c>
      <c r="O16" s="21">
        <v>51153420</v>
      </c>
      <c r="P16" s="19">
        <v>55444008</v>
      </c>
      <c r="Q16" s="22">
        <v>58034580</v>
      </c>
    </row>
    <row r="17" spans="1:17" ht="13.5">
      <c r="A17" s="3" t="s">
        <v>34</v>
      </c>
      <c r="B17" s="2"/>
      <c r="C17" s="19">
        <v>258518</v>
      </c>
      <c r="D17" s="19">
        <v>258518</v>
      </c>
      <c r="E17" s="19">
        <v>258518</v>
      </c>
      <c r="F17" s="19">
        <v>258518</v>
      </c>
      <c r="G17" s="19">
        <v>258518</v>
      </c>
      <c r="H17" s="19">
        <v>258518</v>
      </c>
      <c r="I17" s="19">
        <v>258518</v>
      </c>
      <c r="J17" s="19">
        <v>258518</v>
      </c>
      <c r="K17" s="19">
        <v>258518</v>
      </c>
      <c r="L17" s="19">
        <v>258518</v>
      </c>
      <c r="M17" s="19">
        <v>258518</v>
      </c>
      <c r="N17" s="20">
        <v>258518</v>
      </c>
      <c r="O17" s="21">
        <v>3102216</v>
      </c>
      <c r="P17" s="19">
        <v>3365916</v>
      </c>
      <c r="Q17" s="22">
        <v>3534768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24769507</v>
      </c>
      <c r="D19" s="16">
        <f t="shared" si="3"/>
        <v>24769507</v>
      </c>
      <c r="E19" s="16">
        <f t="shared" si="3"/>
        <v>24769507</v>
      </c>
      <c r="F19" s="16">
        <f t="shared" si="3"/>
        <v>24769507</v>
      </c>
      <c r="G19" s="16">
        <f t="shared" si="3"/>
        <v>24769507</v>
      </c>
      <c r="H19" s="16">
        <f t="shared" si="3"/>
        <v>24769507</v>
      </c>
      <c r="I19" s="16">
        <f t="shared" si="3"/>
        <v>24769507</v>
      </c>
      <c r="J19" s="16">
        <f t="shared" si="3"/>
        <v>24769507</v>
      </c>
      <c r="K19" s="16">
        <f t="shared" si="3"/>
        <v>24769507</v>
      </c>
      <c r="L19" s="16">
        <f>SUM(L20:L23)</f>
        <v>24769507</v>
      </c>
      <c r="M19" s="16">
        <f>SUM(M20:M23)</f>
        <v>24769507</v>
      </c>
      <c r="N19" s="27">
        <f t="shared" si="3"/>
        <v>24769507</v>
      </c>
      <c r="O19" s="28">
        <f t="shared" si="3"/>
        <v>297234084</v>
      </c>
      <c r="P19" s="16">
        <f t="shared" si="3"/>
        <v>329044440</v>
      </c>
      <c r="Q19" s="29">
        <f t="shared" si="3"/>
        <v>360967536</v>
      </c>
    </row>
    <row r="20" spans="1:17" ht="13.5">
      <c r="A20" s="3" t="s">
        <v>37</v>
      </c>
      <c r="B20" s="2"/>
      <c r="C20" s="19">
        <v>15602575</v>
      </c>
      <c r="D20" s="19">
        <v>15602575</v>
      </c>
      <c r="E20" s="19">
        <v>15602575</v>
      </c>
      <c r="F20" s="19">
        <v>15602575</v>
      </c>
      <c r="G20" s="19">
        <v>15602575</v>
      </c>
      <c r="H20" s="19">
        <v>15602575</v>
      </c>
      <c r="I20" s="19">
        <v>15602575</v>
      </c>
      <c r="J20" s="19">
        <v>15602575</v>
      </c>
      <c r="K20" s="19">
        <v>15602575</v>
      </c>
      <c r="L20" s="19">
        <v>15602575</v>
      </c>
      <c r="M20" s="19">
        <v>15602575</v>
      </c>
      <c r="N20" s="20">
        <v>15602575</v>
      </c>
      <c r="O20" s="21">
        <v>187230900</v>
      </c>
      <c r="P20" s="19">
        <v>205965984</v>
      </c>
      <c r="Q20" s="22">
        <v>228167760</v>
      </c>
    </row>
    <row r="21" spans="1:17" ht="13.5">
      <c r="A21" s="3" t="s">
        <v>38</v>
      </c>
      <c r="B21" s="2"/>
      <c r="C21" s="19">
        <v>6206027</v>
      </c>
      <c r="D21" s="19">
        <v>6206027</v>
      </c>
      <c r="E21" s="19">
        <v>6206027</v>
      </c>
      <c r="F21" s="19">
        <v>6206027</v>
      </c>
      <c r="G21" s="19">
        <v>6206027</v>
      </c>
      <c r="H21" s="19">
        <v>6206027</v>
      </c>
      <c r="I21" s="19">
        <v>6206027</v>
      </c>
      <c r="J21" s="19">
        <v>6206027</v>
      </c>
      <c r="K21" s="19">
        <v>6206027</v>
      </c>
      <c r="L21" s="19">
        <v>6206027</v>
      </c>
      <c r="M21" s="19">
        <v>6206027</v>
      </c>
      <c r="N21" s="20">
        <v>6206027</v>
      </c>
      <c r="O21" s="21">
        <v>74472324</v>
      </c>
      <c r="P21" s="19">
        <v>84527460</v>
      </c>
      <c r="Q21" s="22">
        <v>90972312</v>
      </c>
    </row>
    <row r="22" spans="1:17" ht="13.5">
      <c r="A22" s="3" t="s">
        <v>39</v>
      </c>
      <c r="B22" s="2"/>
      <c r="C22" s="23">
        <v>1437607</v>
      </c>
      <c r="D22" s="23">
        <v>1437607</v>
      </c>
      <c r="E22" s="23">
        <v>1437607</v>
      </c>
      <c r="F22" s="23">
        <v>1437607</v>
      </c>
      <c r="G22" s="23">
        <v>1437607</v>
      </c>
      <c r="H22" s="23">
        <v>1437607</v>
      </c>
      <c r="I22" s="23">
        <v>1437607</v>
      </c>
      <c r="J22" s="23">
        <v>1437607</v>
      </c>
      <c r="K22" s="23">
        <v>1437607</v>
      </c>
      <c r="L22" s="23">
        <v>1437607</v>
      </c>
      <c r="M22" s="23">
        <v>1437607</v>
      </c>
      <c r="N22" s="24">
        <v>1437607</v>
      </c>
      <c r="O22" s="25">
        <v>17251284</v>
      </c>
      <c r="P22" s="23">
        <v>18717660</v>
      </c>
      <c r="Q22" s="26">
        <v>20308476</v>
      </c>
    </row>
    <row r="23" spans="1:17" ht="13.5">
      <c r="A23" s="3" t="s">
        <v>40</v>
      </c>
      <c r="B23" s="2"/>
      <c r="C23" s="19">
        <v>1523298</v>
      </c>
      <c r="D23" s="19">
        <v>1523298</v>
      </c>
      <c r="E23" s="19">
        <v>1523298</v>
      </c>
      <c r="F23" s="19">
        <v>1523298</v>
      </c>
      <c r="G23" s="19">
        <v>1523298</v>
      </c>
      <c r="H23" s="19">
        <v>1523298</v>
      </c>
      <c r="I23" s="19">
        <v>1523298</v>
      </c>
      <c r="J23" s="19">
        <v>1523298</v>
      </c>
      <c r="K23" s="19">
        <v>1523298</v>
      </c>
      <c r="L23" s="19">
        <v>1523298</v>
      </c>
      <c r="M23" s="19">
        <v>1523298</v>
      </c>
      <c r="N23" s="20">
        <v>1523298</v>
      </c>
      <c r="O23" s="21">
        <v>18279576</v>
      </c>
      <c r="P23" s="19">
        <v>19833336</v>
      </c>
      <c r="Q23" s="22">
        <v>21518988</v>
      </c>
    </row>
    <row r="24" spans="1:17" ht="13.5">
      <c r="A24" s="1" t="s">
        <v>41</v>
      </c>
      <c r="B24" s="4"/>
      <c r="C24" s="16">
        <v>736</v>
      </c>
      <c r="D24" s="16">
        <v>736</v>
      </c>
      <c r="E24" s="16">
        <v>736</v>
      </c>
      <c r="F24" s="16">
        <v>736</v>
      </c>
      <c r="G24" s="16">
        <v>736</v>
      </c>
      <c r="H24" s="16">
        <v>736</v>
      </c>
      <c r="I24" s="16">
        <v>736</v>
      </c>
      <c r="J24" s="16">
        <v>736</v>
      </c>
      <c r="K24" s="16">
        <v>736</v>
      </c>
      <c r="L24" s="16">
        <v>736</v>
      </c>
      <c r="M24" s="16">
        <v>736</v>
      </c>
      <c r="N24" s="27">
        <v>736</v>
      </c>
      <c r="O24" s="28">
        <v>8832</v>
      </c>
      <c r="P24" s="16">
        <v>9588</v>
      </c>
      <c r="Q24" s="29">
        <v>10068</v>
      </c>
    </row>
    <row r="25" spans="1:17" ht="13.5">
      <c r="A25" s="5" t="s">
        <v>42</v>
      </c>
      <c r="B25" s="6"/>
      <c r="C25" s="41">
        <f aca="true" t="shared" si="4" ref="C25:Q25">+C5+C9+C15+C19+C24</f>
        <v>52119833</v>
      </c>
      <c r="D25" s="41">
        <f t="shared" si="4"/>
        <v>52119833</v>
      </c>
      <c r="E25" s="41">
        <f t="shared" si="4"/>
        <v>52119833</v>
      </c>
      <c r="F25" s="41">
        <f t="shared" si="4"/>
        <v>52119833</v>
      </c>
      <c r="G25" s="41">
        <f t="shared" si="4"/>
        <v>52119833</v>
      </c>
      <c r="H25" s="41">
        <f t="shared" si="4"/>
        <v>52119833</v>
      </c>
      <c r="I25" s="41">
        <f t="shared" si="4"/>
        <v>52119833</v>
      </c>
      <c r="J25" s="41">
        <f t="shared" si="4"/>
        <v>52119833</v>
      </c>
      <c r="K25" s="41">
        <f t="shared" si="4"/>
        <v>52119833</v>
      </c>
      <c r="L25" s="41">
        <f>+L5+L9+L15+L19+L24</f>
        <v>52119833</v>
      </c>
      <c r="M25" s="41">
        <f>+M5+M9+M15+M19+M24</f>
        <v>52119833</v>
      </c>
      <c r="N25" s="42">
        <f t="shared" si="4"/>
        <v>52119833</v>
      </c>
      <c r="O25" s="43">
        <f t="shared" si="4"/>
        <v>625437996</v>
      </c>
      <c r="P25" s="41">
        <f t="shared" si="4"/>
        <v>686549064</v>
      </c>
      <c r="Q25" s="44">
        <f t="shared" si="4"/>
        <v>747925776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19758483</v>
      </c>
      <c r="D28" s="16">
        <f t="shared" si="5"/>
        <v>19758483</v>
      </c>
      <c r="E28" s="16">
        <f>SUM(E29:E31)</f>
        <v>19758483</v>
      </c>
      <c r="F28" s="16">
        <f>SUM(F29:F31)</f>
        <v>19758483</v>
      </c>
      <c r="G28" s="16">
        <f>SUM(G29:G31)</f>
        <v>19758483</v>
      </c>
      <c r="H28" s="16">
        <f>SUM(H29:H31)</f>
        <v>19758483</v>
      </c>
      <c r="I28" s="16">
        <f t="shared" si="5"/>
        <v>19758483</v>
      </c>
      <c r="J28" s="16">
        <f t="shared" si="5"/>
        <v>19758483</v>
      </c>
      <c r="K28" s="16">
        <f t="shared" si="5"/>
        <v>19758483</v>
      </c>
      <c r="L28" s="16">
        <f>SUM(L29:L31)</f>
        <v>19758483</v>
      </c>
      <c r="M28" s="16">
        <f>SUM(M29:M31)</f>
        <v>19758483</v>
      </c>
      <c r="N28" s="17">
        <f t="shared" si="5"/>
        <v>19758483</v>
      </c>
      <c r="O28" s="18">
        <f t="shared" si="5"/>
        <v>237101796</v>
      </c>
      <c r="P28" s="16">
        <f t="shared" si="5"/>
        <v>256337712</v>
      </c>
      <c r="Q28" s="17">
        <f t="shared" si="5"/>
        <v>273267924</v>
      </c>
    </row>
    <row r="29" spans="1:17" ht="13.5">
      <c r="A29" s="3" t="s">
        <v>23</v>
      </c>
      <c r="B29" s="2"/>
      <c r="C29" s="19">
        <v>9438666</v>
      </c>
      <c r="D29" s="19">
        <v>9438666</v>
      </c>
      <c r="E29" s="19">
        <v>9438666</v>
      </c>
      <c r="F29" s="19">
        <v>9438666</v>
      </c>
      <c r="G29" s="19">
        <v>9438666</v>
      </c>
      <c r="H29" s="19">
        <v>9438666</v>
      </c>
      <c r="I29" s="19">
        <v>9438666</v>
      </c>
      <c r="J29" s="19">
        <v>9438666</v>
      </c>
      <c r="K29" s="19">
        <v>9438666</v>
      </c>
      <c r="L29" s="19">
        <v>9438666</v>
      </c>
      <c r="M29" s="19">
        <v>9438666</v>
      </c>
      <c r="N29" s="20">
        <v>9438666</v>
      </c>
      <c r="O29" s="21">
        <v>113263992</v>
      </c>
      <c r="P29" s="19">
        <v>123003000</v>
      </c>
      <c r="Q29" s="22">
        <v>131763300</v>
      </c>
    </row>
    <row r="30" spans="1:17" ht="13.5">
      <c r="A30" s="3" t="s">
        <v>24</v>
      </c>
      <c r="B30" s="2"/>
      <c r="C30" s="23">
        <v>10307317</v>
      </c>
      <c r="D30" s="23">
        <v>10307317</v>
      </c>
      <c r="E30" s="23">
        <v>10307317</v>
      </c>
      <c r="F30" s="23">
        <v>10307317</v>
      </c>
      <c r="G30" s="23">
        <v>10307317</v>
      </c>
      <c r="H30" s="23">
        <v>10307317</v>
      </c>
      <c r="I30" s="23">
        <v>10307317</v>
      </c>
      <c r="J30" s="23">
        <v>10307317</v>
      </c>
      <c r="K30" s="23">
        <v>10307317</v>
      </c>
      <c r="L30" s="23">
        <v>10307317</v>
      </c>
      <c r="M30" s="23">
        <v>10307317</v>
      </c>
      <c r="N30" s="24">
        <v>10307317</v>
      </c>
      <c r="O30" s="25">
        <v>123687804</v>
      </c>
      <c r="P30" s="23">
        <v>133173456</v>
      </c>
      <c r="Q30" s="26">
        <v>141504624</v>
      </c>
    </row>
    <row r="31" spans="1:17" ht="13.5">
      <c r="A31" s="3" t="s">
        <v>25</v>
      </c>
      <c r="B31" s="2"/>
      <c r="C31" s="19">
        <v>12500</v>
      </c>
      <c r="D31" s="19">
        <v>12500</v>
      </c>
      <c r="E31" s="19">
        <v>12500</v>
      </c>
      <c r="F31" s="19">
        <v>12500</v>
      </c>
      <c r="G31" s="19">
        <v>12500</v>
      </c>
      <c r="H31" s="19">
        <v>12500</v>
      </c>
      <c r="I31" s="19">
        <v>12500</v>
      </c>
      <c r="J31" s="19">
        <v>12500</v>
      </c>
      <c r="K31" s="19">
        <v>12500</v>
      </c>
      <c r="L31" s="19">
        <v>12500</v>
      </c>
      <c r="M31" s="19">
        <v>12500</v>
      </c>
      <c r="N31" s="20">
        <v>12500</v>
      </c>
      <c r="O31" s="21">
        <v>150000</v>
      </c>
      <c r="P31" s="19">
        <v>161256</v>
      </c>
      <c r="Q31" s="22"/>
    </row>
    <row r="32" spans="1:17" ht="13.5">
      <c r="A32" s="1" t="s">
        <v>26</v>
      </c>
      <c r="B32" s="2"/>
      <c r="C32" s="16">
        <f aca="true" t="shared" si="6" ref="C32:Q32">SUM(C33:C37)</f>
        <v>4669273</v>
      </c>
      <c r="D32" s="16">
        <f t="shared" si="6"/>
        <v>4669273</v>
      </c>
      <c r="E32" s="16">
        <f>SUM(E33:E37)</f>
        <v>4669273</v>
      </c>
      <c r="F32" s="16">
        <f>SUM(F33:F37)</f>
        <v>4669273</v>
      </c>
      <c r="G32" s="16">
        <f>SUM(G33:G37)</f>
        <v>4669273</v>
      </c>
      <c r="H32" s="16">
        <f>SUM(H33:H37)</f>
        <v>4669273</v>
      </c>
      <c r="I32" s="16">
        <f t="shared" si="6"/>
        <v>4669273</v>
      </c>
      <c r="J32" s="16">
        <f t="shared" si="6"/>
        <v>4669273</v>
      </c>
      <c r="K32" s="16">
        <f t="shared" si="6"/>
        <v>4669273</v>
      </c>
      <c r="L32" s="16">
        <f>SUM(L33:L37)</f>
        <v>4669273</v>
      </c>
      <c r="M32" s="16">
        <f>SUM(M33:M37)</f>
        <v>4669273</v>
      </c>
      <c r="N32" s="27">
        <f t="shared" si="6"/>
        <v>4669273</v>
      </c>
      <c r="O32" s="28">
        <f t="shared" si="6"/>
        <v>56031276</v>
      </c>
      <c r="P32" s="16">
        <f t="shared" si="6"/>
        <v>59377896</v>
      </c>
      <c r="Q32" s="29">
        <f t="shared" si="6"/>
        <v>62804076</v>
      </c>
    </row>
    <row r="33" spans="1:17" ht="13.5">
      <c r="A33" s="3" t="s">
        <v>27</v>
      </c>
      <c r="B33" s="2"/>
      <c r="C33" s="19">
        <v>2204843</v>
      </c>
      <c r="D33" s="19">
        <v>2204843</v>
      </c>
      <c r="E33" s="19">
        <v>2204843</v>
      </c>
      <c r="F33" s="19">
        <v>2204843</v>
      </c>
      <c r="G33" s="19">
        <v>2204843</v>
      </c>
      <c r="H33" s="19">
        <v>2204843</v>
      </c>
      <c r="I33" s="19">
        <v>2204843</v>
      </c>
      <c r="J33" s="19">
        <v>2204843</v>
      </c>
      <c r="K33" s="19">
        <v>2204843</v>
      </c>
      <c r="L33" s="19">
        <v>2204843</v>
      </c>
      <c r="M33" s="19">
        <v>2204843</v>
      </c>
      <c r="N33" s="20">
        <v>2204843</v>
      </c>
      <c r="O33" s="21">
        <v>26458116</v>
      </c>
      <c r="P33" s="19">
        <v>28339236</v>
      </c>
      <c r="Q33" s="22">
        <v>32700888</v>
      </c>
    </row>
    <row r="34" spans="1:17" ht="13.5">
      <c r="A34" s="3" t="s">
        <v>28</v>
      </c>
      <c r="B34" s="2"/>
      <c r="C34" s="19">
        <v>90844</v>
      </c>
      <c r="D34" s="19">
        <v>90844</v>
      </c>
      <c r="E34" s="19">
        <v>90844</v>
      </c>
      <c r="F34" s="19">
        <v>90844</v>
      </c>
      <c r="G34" s="19">
        <v>90844</v>
      </c>
      <c r="H34" s="19">
        <v>90844</v>
      </c>
      <c r="I34" s="19">
        <v>90844</v>
      </c>
      <c r="J34" s="19">
        <v>90844</v>
      </c>
      <c r="K34" s="19">
        <v>90844</v>
      </c>
      <c r="L34" s="19">
        <v>90844</v>
      </c>
      <c r="M34" s="19">
        <v>90844</v>
      </c>
      <c r="N34" s="20">
        <v>90844</v>
      </c>
      <c r="O34" s="21">
        <v>1090128</v>
      </c>
      <c r="P34" s="19">
        <v>1171872</v>
      </c>
      <c r="Q34" s="22">
        <v>1259784</v>
      </c>
    </row>
    <row r="35" spans="1:17" ht="13.5">
      <c r="A35" s="3" t="s">
        <v>29</v>
      </c>
      <c r="B35" s="2"/>
      <c r="C35" s="19">
        <v>2311086</v>
      </c>
      <c r="D35" s="19">
        <v>2311086</v>
      </c>
      <c r="E35" s="19">
        <v>2311086</v>
      </c>
      <c r="F35" s="19">
        <v>2311086</v>
      </c>
      <c r="G35" s="19">
        <v>2311086</v>
      </c>
      <c r="H35" s="19">
        <v>2311086</v>
      </c>
      <c r="I35" s="19">
        <v>2311086</v>
      </c>
      <c r="J35" s="19">
        <v>2311086</v>
      </c>
      <c r="K35" s="19">
        <v>2311086</v>
      </c>
      <c r="L35" s="19">
        <v>2311086</v>
      </c>
      <c r="M35" s="19">
        <v>2311086</v>
      </c>
      <c r="N35" s="20">
        <v>2311086</v>
      </c>
      <c r="O35" s="21">
        <v>27733032</v>
      </c>
      <c r="P35" s="19">
        <v>29813040</v>
      </c>
      <c r="Q35" s="22">
        <v>28785624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62500</v>
      </c>
      <c r="D37" s="23">
        <v>62500</v>
      </c>
      <c r="E37" s="23">
        <v>62500</v>
      </c>
      <c r="F37" s="23">
        <v>62500</v>
      </c>
      <c r="G37" s="23">
        <v>62500</v>
      </c>
      <c r="H37" s="23">
        <v>62500</v>
      </c>
      <c r="I37" s="23">
        <v>62500</v>
      </c>
      <c r="J37" s="23">
        <v>62500</v>
      </c>
      <c r="K37" s="23">
        <v>62500</v>
      </c>
      <c r="L37" s="23">
        <v>62500</v>
      </c>
      <c r="M37" s="23">
        <v>62500</v>
      </c>
      <c r="N37" s="24">
        <v>62500</v>
      </c>
      <c r="O37" s="25">
        <v>750000</v>
      </c>
      <c r="P37" s="23">
        <v>53748</v>
      </c>
      <c r="Q37" s="26">
        <v>57780</v>
      </c>
    </row>
    <row r="38" spans="1:17" ht="13.5">
      <c r="A38" s="1" t="s">
        <v>32</v>
      </c>
      <c r="B38" s="4"/>
      <c r="C38" s="16">
        <f aca="true" t="shared" si="7" ref="C38:Q38">SUM(C39:C41)</f>
        <v>3935125</v>
      </c>
      <c r="D38" s="16">
        <f t="shared" si="7"/>
        <v>3935125</v>
      </c>
      <c r="E38" s="16">
        <f>SUM(E39:E41)</f>
        <v>3935125</v>
      </c>
      <c r="F38" s="16">
        <f>SUM(F39:F41)</f>
        <v>3935125</v>
      </c>
      <c r="G38" s="16">
        <f>SUM(G39:G41)</f>
        <v>3935125</v>
      </c>
      <c r="H38" s="16">
        <f>SUM(H39:H41)</f>
        <v>3935125</v>
      </c>
      <c r="I38" s="16">
        <f t="shared" si="7"/>
        <v>3935125</v>
      </c>
      <c r="J38" s="16">
        <f t="shared" si="7"/>
        <v>3935125</v>
      </c>
      <c r="K38" s="16">
        <f t="shared" si="7"/>
        <v>3935125</v>
      </c>
      <c r="L38" s="16">
        <f>SUM(L39:L41)</f>
        <v>3935125</v>
      </c>
      <c r="M38" s="16">
        <f>SUM(M39:M41)</f>
        <v>3935125</v>
      </c>
      <c r="N38" s="27">
        <f t="shared" si="7"/>
        <v>3935125</v>
      </c>
      <c r="O38" s="28">
        <f t="shared" si="7"/>
        <v>47221500</v>
      </c>
      <c r="P38" s="16">
        <f t="shared" si="7"/>
        <v>50763156</v>
      </c>
      <c r="Q38" s="29">
        <f t="shared" si="7"/>
        <v>57999948</v>
      </c>
    </row>
    <row r="39" spans="1:17" ht="13.5">
      <c r="A39" s="3" t="s">
        <v>33</v>
      </c>
      <c r="B39" s="2"/>
      <c r="C39" s="19">
        <v>3083780</v>
      </c>
      <c r="D39" s="19">
        <v>3083780</v>
      </c>
      <c r="E39" s="19">
        <v>3083780</v>
      </c>
      <c r="F39" s="19">
        <v>3083780</v>
      </c>
      <c r="G39" s="19">
        <v>3083780</v>
      </c>
      <c r="H39" s="19">
        <v>3083780</v>
      </c>
      <c r="I39" s="19">
        <v>3083780</v>
      </c>
      <c r="J39" s="19">
        <v>3083780</v>
      </c>
      <c r="K39" s="19">
        <v>3083780</v>
      </c>
      <c r="L39" s="19">
        <v>3083780</v>
      </c>
      <c r="M39" s="19">
        <v>3083780</v>
      </c>
      <c r="N39" s="20">
        <v>3083780</v>
      </c>
      <c r="O39" s="21">
        <v>37005360</v>
      </c>
      <c r="P39" s="19">
        <v>39780816</v>
      </c>
      <c r="Q39" s="22">
        <v>46193940</v>
      </c>
    </row>
    <row r="40" spans="1:17" ht="13.5">
      <c r="A40" s="3" t="s">
        <v>34</v>
      </c>
      <c r="B40" s="2"/>
      <c r="C40" s="19">
        <v>851345</v>
      </c>
      <c r="D40" s="19">
        <v>851345</v>
      </c>
      <c r="E40" s="19">
        <v>851345</v>
      </c>
      <c r="F40" s="19">
        <v>851345</v>
      </c>
      <c r="G40" s="19">
        <v>851345</v>
      </c>
      <c r="H40" s="19">
        <v>851345</v>
      </c>
      <c r="I40" s="19">
        <v>851345</v>
      </c>
      <c r="J40" s="19">
        <v>851345</v>
      </c>
      <c r="K40" s="19">
        <v>851345</v>
      </c>
      <c r="L40" s="19">
        <v>851345</v>
      </c>
      <c r="M40" s="19">
        <v>851345</v>
      </c>
      <c r="N40" s="20">
        <v>851345</v>
      </c>
      <c r="O40" s="21">
        <v>10216140</v>
      </c>
      <c r="P40" s="19">
        <v>10982340</v>
      </c>
      <c r="Q40" s="22">
        <v>11806008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18094010</v>
      </c>
      <c r="D42" s="16">
        <f t="shared" si="8"/>
        <v>18094010</v>
      </c>
      <c r="E42" s="16">
        <f>SUM(E43:E46)</f>
        <v>18094010</v>
      </c>
      <c r="F42" s="16">
        <f>SUM(F43:F46)</f>
        <v>18094010</v>
      </c>
      <c r="G42" s="16">
        <f>SUM(G43:G46)</f>
        <v>18094010</v>
      </c>
      <c r="H42" s="16">
        <f>SUM(H43:H46)</f>
        <v>18094010</v>
      </c>
      <c r="I42" s="16">
        <f t="shared" si="8"/>
        <v>18094010</v>
      </c>
      <c r="J42" s="16">
        <f t="shared" si="8"/>
        <v>18094010</v>
      </c>
      <c r="K42" s="16">
        <f t="shared" si="8"/>
        <v>18094010</v>
      </c>
      <c r="L42" s="16">
        <f>SUM(L43:L46)</f>
        <v>18094010</v>
      </c>
      <c r="M42" s="16">
        <f>SUM(M43:M46)</f>
        <v>18094010</v>
      </c>
      <c r="N42" s="27">
        <f t="shared" si="8"/>
        <v>18094010</v>
      </c>
      <c r="O42" s="28">
        <f t="shared" si="8"/>
        <v>217128120</v>
      </c>
      <c r="P42" s="16">
        <f t="shared" si="8"/>
        <v>232815156</v>
      </c>
      <c r="Q42" s="29">
        <f t="shared" si="8"/>
        <v>250168896</v>
      </c>
    </row>
    <row r="43" spans="1:17" ht="13.5">
      <c r="A43" s="3" t="s">
        <v>37</v>
      </c>
      <c r="B43" s="2"/>
      <c r="C43" s="19">
        <v>13525758</v>
      </c>
      <c r="D43" s="19">
        <v>13525758</v>
      </c>
      <c r="E43" s="19">
        <v>13525758</v>
      </c>
      <c r="F43" s="19">
        <v>13525758</v>
      </c>
      <c r="G43" s="19">
        <v>13525758</v>
      </c>
      <c r="H43" s="19">
        <v>13525758</v>
      </c>
      <c r="I43" s="19">
        <v>13525758</v>
      </c>
      <c r="J43" s="19">
        <v>13525758</v>
      </c>
      <c r="K43" s="19">
        <v>13525758</v>
      </c>
      <c r="L43" s="19">
        <v>13525758</v>
      </c>
      <c r="M43" s="19">
        <v>13525758</v>
      </c>
      <c r="N43" s="20">
        <v>13525758</v>
      </c>
      <c r="O43" s="21">
        <v>162309096</v>
      </c>
      <c r="P43" s="19">
        <v>173772216</v>
      </c>
      <c r="Q43" s="22">
        <v>188193456</v>
      </c>
    </row>
    <row r="44" spans="1:17" ht="13.5">
      <c r="A44" s="3" t="s">
        <v>38</v>
      </c>
      <c r="B44" s="2"/>
      <c r="C44" s="19">
        <v>2457867</v>
      </c>
      <c r="D44" s="19">
        <v>2457867</v>
      </c>
      <c r="E44" s="19">
        <v>2457867</v>
      </c>
      <c r="F44" s="19">
        <v>2457867</v>
      </c>
      <c r="G44" s="19">
        <v>2457867</v>
      </c>
      <c r="H44" s="19">
        <v>2457867</v>
      </c>
      <c r="I44" s="19">
        <v>2457867</v>
      </c>
      <c r="J44" s="19">
        <v>2457867</v>
      </c>
      <c r="K44" s="19">
        <v>2457867</v>
      </c>
      <c r="L44" s="19">
        <v>2457867</v>
      </c>
      <c r="M44" s="19">
        <v>2457867</v>
      </c>
      <c r="N44" s="20">
        <v>2457867</v>
      </c>
      <c r="O44" s="21">
        <v>29494404</v>
      </c>
      <c r="P44" s="19">
        <v>31781472</v>
      </c>
      <c r="Q44" s="22">
        <v>32441052</v>
      </c>
    </row>
    <row r="45" spans="1:17" ht="13.5">
      <c r="A45" s="3" t="s">
        <v>39</v>
      </c>
      <c r="B45" s="2"/>
      <c r="C45" s="23">
        <v>531078</v>
      </c>
      <c r="D45" s="23">
        <v>531078</v>
      </c>
      <c r="E45" s="23">
        <v>531078</v>
      </c>
      <c r="F45" s="23">
        <v>531078</v>
      </c>
      <c r="G45" s="23">
        <v>531078</v>
      </c>
      <c r="H45" s="23">
        <v>531078</v>
      </c>
      <c r="I45" s="23">
        <v>531078</v>
      </c>
      <c r="J45" s="23">
        <v>531078</v>
      </c>
      <c r="K45" s="23">
        <v>531078</v>
      </c>
      <c r="L45" s="23">
        <v>531078</v>
      </c>
      <c r="M45" s="23">
        <v>531078</v>
      </c>
      <c r="N45" s="24">
        <v>531078</v>
      </c>
      <c r="O45" s="25">
        <v>6372936</v>
      </c>
      <c r="P45" s="23">
        <v>6850908</v>
      </c>
      <c r="Q45" s="26">
        <v>7364712</v>
      </c>
    </row>
    <row r="46" spans="1:17" ht="13.5">
      <c r="A46" s="3" t="s">
        <v>40</v>
      </c>
      <c r="B46" s="2"/>
      <c r="C46" s="19">
        <v>1579307</v>
      </c>
      <c r="D46" s="19">
        <v>1579307</v>
      </c>
      <c r="E46" s="19">
        <v>1579307</v>
      </c>
      <c r="F46" s="19">
        <v>1579307</v>
      </c>
      <c r="G46" s="19">
        <v>1579307</v>
      </c>
      <c r="H46" s="19">
        <v>1579307</v>
      </c>
      <c r="I46" s="19">
        <v>1579307</v>
      </c>
      <c r="J46" s="19">
        <v>1579307</v>
      </c>
      <c r="K46" s="19">
        <v>1579307</v>
      </c>
      <c r="L46" s="19">
        <v>1579307</v>
      </c>
      <c r="M46" s="19">
        <v>1579307</v>
      </c>
      <c r="N46" s="20">
        <v>1579307</v>
      </c>
      <c r="O46" s="21">
        <v>18951684</v>
      </c>
      <c r="P46" s="19">
        <v>20410560</v>
      </c>
      <c r="Q46" s="22">
        <v>22169676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46456891</v>
      </c>
      <c r="D48" s="41">
        <f t="shared" si="9"/>
        <v>46456891</v>
      </c>
      <c r="E48" s="41">
        <f>+E28+E32+E38+E42+E47</f>
        <v>46456891</v>
      </c>
      <c r="F48" s="41">
        <f>+F28+F32+F38+F42+F47</f>
        <v>46456891</v>
      </c>
      <c r="G48" s="41">
        <f>+G28+G32+G38+G42+G47</f>
        <v>46456891</v>
      </c>
      <c r="H48" s="41">
        <f>+H28+H32+H38+H42+H47</f>
        <v>46456891</v>
      </c>
      <c r="I48" s="41">
        <f t="shared" si="9"/>
        <v>46456891</v>
      </c>
      <c r="J48" s="41">
        <f t="shared" si="9"/>
        <v>46456891</v>
      </c>
      <c r="K48" s="41">
        <f t="shared" si="9"/>
        <v>46456891</v>
      </c>
      <c r="L48" s="41">
        <f>+L28+L32+L38+L42+L47</f>
        <v>46456891</v>
      </c>
      <c r="M48" s="41">
        <f>+M28+M32+M38+M42+M47</f>
        <v>46456891</v>
      </c>
      <c r="N48" s="42">
        <f t="shared" si="9"/>
        <v>46456891</v>
      </c>
      <c r="O48" s="43">
        <f t="shared" si="9"/>
        <v>557482692</v>
      </c>
      <c r="P48" s="41">
        <f t="shared" si="9"/>
        <v>599293920</v>
      </c>
      <c r="Q48" s="44">
        <f t="shared" si="9"/>
        <v>644240844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5662942</v>
      </c>
      <c r="D49" s="45">
        <f t="shared" si="10"/>
        <v>5662942</v>
      </c>
      <c r="E49" s="45">
        <f t="shared" si="10"/>
        <v>5662942</v>
      </c>
      <c r="F49" s="45">
        <f t="shared" si="10"/>
        <v>5662942</v>
      </c>
      <c r="G49" s="45">
        <f t="shared" si="10"/>
        <v>5662942</v>
      </c>
      <c r="H49" s="45">
        <f t="shared" si="10"/>
        <v>5662942</v>
      </c>
      <c r="I49" s="45">
        <f t="shared" si="10"/>
        <v>5662942</v>
      </c>
      <c r="J49" s="45">
        <f t="shared" si="10"/>
        <v>5662942</v>
      </c>
      <c r="K49" s="45">
        <f t="shared" si="10"/>
        <v>5662942</v>
      </c>
      <c r="L49" s="45">
        <f>+L25-L48</f>
        <v>5662942</v>
      </c>
      <c r="M49" s="45">
        <f>+M25-M48</f>
        <v>5662942</v>
      </c>
      <c r="N49" s="46">
        <f t="shared" si="10"/>
        <v>5662942</v>
      </c>
      <c r="O49" s="47">
        <f t="shared" si="10"/>
        <v>67955304</v>
      </c>
      <c r="P49" s="45">
        <f t="shared" si="10"/>
        <v>87255144</v>
      </c>
      <c r="Q49" s="48">
        <f t="shared" si="10"/>
        <v>103684932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33144838</v>
      </c>
      <c r="D5" s="16">
        <f t="shared" si="0"/>
        <v>33144838</v>
      </c>
      <c r="E5" s="16">
        <f t="shared" si="0"/>
        <v>33144838</v>
      </c>
      <c r="F5" s="16">
        <f t="shared" si="0"/>
        <v>33144838</v>
      </c>
      <c r="G5" s="16">
        <f t="shared" si="0"/>
        <v>33144838</v>
      </c>
      <c r="H5" s="16">
        <f t="shared" si="0"/>
        <v>33144838</v>
      </c>
      <c r="I5" s="16">
        <f t="shared" si="0"/>
        <v>33144838</v>
      </c>
      <c r="J5" s="16">
        <f t="shared" si="0"/>
        <v>33144838</v>
      </c>
      <c r="K5" s="16">
        <f t="shared" si="0"/>
        <v>33144838</v>
      </c>
      <c r="L5" s="16">
        <f>SUM(L6:L8)</f>
        <v>33144838</v>
      </c>
      <c r="M5" s="16">
        <f>SUM(M6:M8)</f>
        <v>33144838</v>
      </c>
      <c r="N5" s="17">
        <f t="shared" si="0"/>
        <v>33145090</v>
      </c>
      <c r="O5" s="18">
        <f t="shared" si="0"/>
        <v>397738308</v>
      </c>
      <c r="P5" s="16">
        <f t="shared" si="0"/>
        <v>421927486</v>
      </c>
      <c r="Q5" s="17">
        <f t="shared" si="0"/>
        <v>451659954</v>
      </c>
    </row>
    <row r="6" spans="1:17" ht="13.5">
      <c r="A6" s="3" t="s">
        <v>23</v>
      </c>
      <c r="B6" s="2"/>
      <c r="C6" s="19">
        <v>521250</v>
      </c>
      <c r="D6" s="19">
        <v>521250</v>
      </c>
      <c r="E6" s="19">
        <v>521250</v>
      </c>
      <c r="F6" s="19">
        <v>521250</v>
      </c>
      <c r="G6" s="19">
        <v>521250</v>
      </c>
      <c r="H6" s="19">
        <v>521250</v>
      </c>
      <c r="I6" s="19">
        <v>521250</v>
      </c>
      <c r="J6" s="19">
        <v>521250</v>
      </c>
      <c r="K6" s="19">
        <v>521250</v>
      </c>
      <c r="L6" s="19">
        <v>521250</v>
      </c>
      <c r="M6" s="19">
        <v>521250</v>
      </c>
      <c r="N6" s="20">
        <v>521250</v>
      </c>
      <c r="O6" s="21">
        <v>6255000</v>
      </c>
      <c r="P6" s="19"/>
      <c r="Q6" s="22"/>
    </row>
    <row r="7" spans="1:17" ht="13.5">
      <c r="A7" s="3" t="s">
        <v>24</v>
      </c>
      <c r="B7" s="2"/>
      <c r="C7" s="23">
        <v>32623588</v>
      </c>
      <c r="D7" s="23">
        <v>32623588</v>
      </c>
      <c r="E7" s="23">
        <v>32623588</v>
      </c>
      <c r="F7" s="23">
        <v>32623588</v>
      </c>
      <c r="G7" s="23">
        <v>32623588</v>
      </c>
      <c r="H7" s="23">
        <v>32623588</v>
      </c>
      <c r="I7" s="23">
        <v>32623588</v>
      </c>
      <c r="J7" s="23">
        <v>32623588</v>
      </c>
      <c r="K7" s="23">
        <v>32623588</v>
      </c>
      <c r="L7" s="23">
        <v>32623588</v>
      </c>
      <c r="M7" s="23">
        <v>32623588</v>
      </c>
      <c r="N7" s="24">
        <v>32623840</v>
      </c>
      <c r="O7" s="25">
        <v>391483308</v>
      </c>
      <c r="P7" s="23">
        <v>421927486</v>
      </c>
      <c r="Q7" s="26">
        <v>451659954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1410057</v>
      </c>
      <c r="D9" s="16">
        <f t="shared" si="1"/>
        <v>1410057</v>
      </c>
      <c r="E9" s="16">
        <f t="shared" si="1"/>
        <v>1410057</v>
      </c>
      <c r="F9" s="16">
        <f t="shared" si="1"/>
        <v>1410057</v>
      </c>
      <c r="G9" s="16">
        <f t="shared" si="1"/>
        <v>1410057</v>
      </c>
      <c r="H9" s="16">
        <f t="shared" si="1"/>
        <v>1410057</v>
      </c>
      <c r="I9" s="16">
        <f t="shared" si="1"/>
        <v>1410057</v>
      </c>
      <c r="J9" s="16">
        <f t="shared" si="1"/>
        <v>1410057</v>
      </c>
      <c r="K9" s="16">
        <f t="shared" si="1"/>
        <v>1410057</v>
      </c>
      <c r="L9" s="16">
        <f>SUM(L10:L14)</f>
        <v>1410057</v>
      </c>
      <c r="M9" s="16">
        <f>SUM(M10:M14)</f>
        <v>1410057</v>
      </c>
      <c r="N9" s="27">
        <f t="shared" si="1"/>
        <v>1410102</v>
      </c>
      <c r="O9" s="28">
        <f t="shared" si="1"/>
        <v>16920729</v>
      </c>
      <c r="P9" s="16">
        <f t="shared" si="1"/>
        <v>18020578</v>
      </c>
      <c r="Q9" s="29">
        <f t="shared" si="1"/>
        <v>19191915</v>
      </c>
    </row>
    <row r="10" spans="1:17" ht="13.5">
      <c r="A10" s="3" t="s">
        <v>27</v>
      </c>
      <c r="B10" s="2"/>
      <c r="C10" s="19">
        <v>7019</v>
      </c>
      <c r="D10" s="19">
        <v>7019</v>
      </c>
      <c r="E10" s="19">
        <v>7019</v>
      </c>
      <c r="F10" s="19">
        <v>7019</v>
      </c>
      <c r="G10" s="19">
        <v>7019</v>
      </c>
      <c r="H10" s="19">
        <v>7019</v>
      </c>
      <c r="I10" s="19">
        <v>7019</v>
      </c>
      <c r="J10" s="19">
        <v>7019</v>
      </c>
      <c r="K10" s="19">
        <v>7019</v>
      </c>
      <c r="L10" s="19">
        <v>7019</v>
      </c>
      <c r="M10" s="19">
        <v>7019</v>
      </c>
      <c r="N10" s="20">
        <v>7044</v>
      </c>
      <c r="O10" s="21">
        <v>84253</v>
      </c>
      <c r="P10" s="19">
        <v>89731</v>
      </c>
      <c r="Q10" s="22">
        <v>95564</v>
      </c>
    </row>
    <row r="11" spans="1:17" ht="13.5">
      <c r="A11" s="3" t="s">
        <v>28</v>
      </c>
      <c r="B11" s="2"/>
      <c r="C11" s="19">
        <v>9024</v>
      </c>
      <c r="D11" s="19">
        <v>9024</v>
      </c>
      <c r="E11" s="19">
        <v>9024</v>
      </c>
      <c r="F11" s="19">
        <v>9024</v>
      </c>
      <c r="G11" s="19">
        <v>9024</v>
      </c>
      <c r="H11" s="19">
        <v>9024</v>
      </c>
      <c r="I11" s="19">
        <v>9024</v>
      </c>
      <c r="J11" s="19">
        <v>9024</v>
      </c>
      <c r="K11" s="19">
        <v>9024</v>
      </c>
      <c r="L11" s="19">
        <v>9024</v>
      </c>
      <c r="M11" s="19">
        <v>9024</v>
      </c>
      <c r="N11" s="20">
        <v>9028</v>
      </c>
      <c r="O11" s="21">
        <v>108292</v>
      </c>
      <c r="P11" s="19">
        <v>115331</v>
      </c>
      <c r="Q11" s="22">
        <v>122827</v>
      </c>
    </row>
    <row r="12" spans="1:17" ht="13.5">
      <c r="A12" s="3" t="s">
        <v>29</v>
      </c>
      <c r="B12" s="2"/>
      <c r="C12" s="19">
        <v>1394014</v>
      </c>
      <c r="D12" s="19">
        <v>1394014</v>
      </c>
      <c r="E12" s="19">
        <v>1394014</v>
      </c>
      <c r="F12" s="19">
        <v>1394014</v>
      </c>
      <c r="G12" s="19">
        <v>1394014</v>
      </c>
      <c r="H12" s="19">
        <v>1394014</v>
      </c>
      <c r="I12" s="19">
        <v>1394014</v>
      </c>
      <c r="J12" s="19">
        <v>1394014</v>
      </c>
      <c r="K12" s="19">
        <v>1394014</v>
      </c>
      <c r="L12" s="19">
        <v>1394014</v>
      </c>
      <c r="M12" s="19">
        <v>1394014</v>
      </c>
      <c r="N12" s="20">
        <v>1394030</v>
      </c>
      <c r="O12" s="21">
        <v>16728184</v>
      </c>
      <c r="P12" s="19">
        <v>17815516</v>
      </c>
      <c r="Q12" s="22">
        <v>18973524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1005641</v>
      </c>
      <c r="D15" s="16">
        <f t="shared" si="2"/>
        <v>1005641</v>
      </c>
      <c r="E15" s="16">
        <f t="shared" si="2"/>
        <v>1005641</v>
      </c>
      <c r="F15" s="16">
        <f t="shared" si="2"/>
        <v>1005641</v>
      </c>
      <c r="G15" s="16">
        <f t="shared" si="2"/>
        <v>1005641</v>
      </c>
      <c r="H15" s="16">
        <f t="shared" si="2"/>
        <v>1005641</v>
      </c>
      <c r="I15" s="16">
        <f t="shared" si="2"/>
        <v>1005641</v>
      </c>
      <c r="J15" s="16">
        <f t="shared" si="2"/>
        <v>1005641</v>
      </c>
      <c r="K15" s="16">
        <f t="shared" si="2"/>
        <v>1005641</v>
      </c>
      <c r="L15" s="16">
        <f>SUM(L16:L18)</f>
        <v>1005641</v>
      </c>
      <c r="M15" s="16">
        <f>SUM(M16:M18)</f>
        <v>1005641</v>
      </c>
      <c r="N15" s="27">
        <f t="shared" si="2"/>
        <v>1005682</v>
      </c>
      <c r="O15" s="28">
        <f t="shared" si="2"/>
        <v>12067733</v>
      </c>
      <c r="P15" s="16">
        <f t="shared" si="2"/>
        <v>13090218</v>
      </c>
      <c r="Q15" s="29">
        <f t="shared" si="2"/>
        <v>13906202</v>
      </c>
    </row>
    <row r="16" spans="1:17" ht="13.5">
      <c r="A16" s="3" t="s">
        <v>33</v>
      </c>
      <c r="B16" s="2"/>
      <c r="C16" s="19">
        <v>908119</v>
      </c>
      <c r="D16" s="19">
        <v>908119</v>
      </c>
      <c r="E16" s="19">
        <v>908119</v>
      </c>
      <c r="F16" s="19">
        <v>908119</v>
      </c>
      <c r="G16" s="19">
        <v>908119</v>
      </c>
      <c r="H16" s="19">
        <v>908119</v>
      </c>
      <c r="I16" s="19">
        <v>908119</v>
      </c>
      <c r="J16" s="19">
        <v>908119</v>
      </c>
      <c r="K16" s="19">
        <v>908119</v>
      </c>
      <c r="L16" s="19">
        <v>908119</v>
      </c>
      <c r="M16" s="19">
        <v>908119</v>
      </c>
      <c r="N16" s="20">
        <v>908148</v>
      </c>
      <c r="O16" s="21">
        <v>10897457</v>
      </c>
      <c r="P16" s="19">
        <v>11843874</v>
      </c>
      <c r="Q16" s="22">
        <v>12578845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97522</v>
      </c>
      <c r="D18" s="19">
        <v>97522</v>
      </c>
      <c r="E18" s="19">
        <v>97522</v>
      </c>
      <c r="F18" s="19">
        <v>97522</v>
      </c>
      <c r="G18" s="19">
        <v>97522</v>
      </c>
      <c r="H18" s="19">
        <v>97522</v>
      </c>
      <c r="I18" s="19">
        <v>97522</v>
      </c>
      <c r="J18" s="19">
        <v>97522</v>
      </c>
      <c r="K18" s="19">
        <v>97522</v>
      </c>
      <c r="L18" s="19">
        <v>97522</v>
      </c>
      <c r="M18" s="19">
        <v>97522</v>
      </c>
      <c r="N18" s="20">
        <v>97534</v>
      </c>
      <c r="O18" s="21">
        <v>1170276</v>
      </c>
      <c r="P18" s="19">
        <v>1246344</v>
      </c>
      <c r="Q18" s="22">
        <v>1327357</v>
      </c>
    </row>
    <row r="19" spans="1:17" ht="13.5">
      <c r="A19" s="1" t="s">
        <v>36</v>
      </c>
      <c r="B19" s="4"/>
      <c r="C19" s="16">
        <f aca="true" t="shared" si="3" ref="C19:Q19">SUM(C20:C23)</f>
        <v>67011817</v>
      </c>
      <c r="D19" s="16">
        <f t="shared" si="3"/>
        <v>67011817</v>
      </c>
      <c r="E19" s="16">
        <f t="shared" si="3"/>
        <v>67011817</v>
      </c>
      <c r="F19" s="16">
        <f t="shared" si="3"/>
        <v>67011817</v>
      </c>
      <c r="G19" s="16">
        <f t="shared" si="3"/>
        <v>67011817</v>
      </c>
      <c r="H19" s="16">
        <f t="shared" si="3"/>
        <v>67011817</v>
      </c>
      <c r="I19" s="16">
        <f t="shared" si="3"/>
        <v>67011817</v>
      </c>
      <c r="J19" s="16">
        <f t="shared" si="3"/>
        <v>67011817</v>
      </c>
      <c r="K19" s="16">
        <f t="shared" si="3"/>
        <v>67011817</v>
      </c>
      <c r="L19" s="16">
        <f>SUM(L20:L23)</f>
        <v>67011817</v>
      </c>
      <c r="M19" s="16">
        <f>SUM(M20:M23)</f>
        <v>67011817</v>
      </c>
      <c r="N19" s="27">
        <f t="shared" si="3"/>
        <v>67011972</v>
      </c>
      <c r="O19" s="28">
        <f t="shared" si="3"/>
        <v>804141959</v>
      </c>
      <c r="P19" s="16">
        <f t="shared" si="3"/>
        <v>997127241</v>
      </c>
      <c r="Q19" s="29">
        <f t="shared" si="3"/>
        <v>1023897583</v>
      </c>
    </row>
    <row r="20" spans="1:17" ht="13.5">
      <c r="A20" s="3" t="s">
        <v>37</v>
      </c>
      <c r="B20" s="2"/>
      <c r="C20" s="19">
        <v>17046862</v>
      </c>
      <c r="D20" s="19">
        <v>17046862</v>
      </c>
      <c r="E20" s="19">
        <v>17046862</v>
      </c>
      <c r="F20" s="19">
        <v>17046862</v>
      </c>
      <c r="G20" s="19">
        <v>17046862</v>
      </c>
      <c r="H20" s="19">
        <v>17046862</v>
      </c>
      <c r="I20" s="19">
        <v>17046862</v>
      </c>
      <c r="J20" s="19">
        <v>17046862</v>
      </c>
      <c r="K20" s="19">
        <v>17046862</v>
      </c>
      <c r="L20" s="19">
        <v>17046862</v>
      </c>
      <c r="M20" s="19">
        <v>17046862</v>
      </c>
      <c r="N20" s="20">
        <v>17046911</v>
      </c>
      <c r="O20" s="21">
        <v>204562393</v>
      </c>
      <c r="P20" s="19">
        <v>225788407</v>
      </c>
      <c r="Q20" s="22">
        <v>244622772</v>
      </c>
    </row>
    <row r="21" spans="1:17" ht="13.5">
      <c r="A21" s="3" t="s">
        <v>38</v>
      </c>
      <c r="B21" s="2"/>
      <c r="C21" s="19">
        <v>32964175</v>
      </c>
      <c r="D21" s="19">
        <v>32964175</v>
      </c>
      <c r="E21" s="19">
        <v>32964175</v>
      </c>
      <c r="F21" s="19">
        <v>32964175</v>
      </c>
      <c r="G21" s="19">
        <v>32964175</v>
      </c>
      <c r="H21" s="19">
        <v>32964175</v>
      </c>
      <c r="I21" s="19">
        <v>32964175</v>
      </c>
      <c r="J21" s="19">
        <v>32964175</v>
      </c>
      <c r="K21" s="19">
        <v>32964175</v>
      </c>
      <c r="L21" s="19">
        <v>32964175</v>
      </c>
      <c r="M21" s="19">
        <v>32964175</v>
      </c>
      <c r="N21" s="20">
        <v>32964228</v>
      </c>
      <c r="O21" s="21">
        <v>395570153</v>
      </c>
      <c r="P21" s="19">
        <v>548061716</v>
      </c>
      <c r="Q21" s="22">
        <v>554518452</v>
      </c>
    </row>
    <row r="22" spans="1:17" ht="13.5">
      <c r="A22" s="3" t="s">
        <v>39</v>
      </c>
      <c r="B22" s="2"/>
      <c r="C22" s="23">
        <v>9421113</v>
      </c>
      <c r="D22" s="23">
        <v>9421113</v>
      </c>
      <c r="E22" s="23">
        <v>9421113</v>
      </c>
      <c r="F22" s="23">
        <v>9421113</v>
      </c>
      <c r="G22" s="23">
        <v>9421113</v>
      </c>
      <c r="H22" s="23">
        <v>9421113</v>
      </c>
      <c r="I22" s="23">
        <v>9421113</v>
      </c>
      <c r="J22" s="23">
        <v>9421113</v>
      </c>
      <c r="K22" s="23">
        <v>9421113</v>
      </c>
      <c r="L22" s="23">
        <v>9421113</v>
      </c>
      <c r="M22" s="23">
        <v>9421113</v>
      </c>
      <c r="N22" s="24">
        <v>9421144</v>
      </c>
      <c r="O22" s="25">
        <v>113053387</v>
      </c>
      <c r="P22" s="23">
        <v>124653015</v>
      </c>
      <c r="Q22" s="26">
        <v>118866079</v>
      </c>
    </row>
    <row r="23" spans="1:17" ht="13.5">
      <c r="A23" s="3" t="s">
        <v>40</v>
      </c>
      <c r="B23" s="2"/>
      <c r="C23" s="19">
        <v>7579667</v>
      </c>
      <c r="D23" s="19">
        <v>7579667</v>
      </c>
      <c r="E23" s="19">
        <v>7579667</v>
      </c>
      <c r="F23" s="19">
        <v>7579667</v>
      </c>
      <c r="G23" s="19">
        <v>7579667</v>
      </c>
      <c r="H23" s="19">
        <v>7579667</v>
      </c>
      <c r="I23" s="19">
        <v>7579667</v>
      </c>
      <c r="J23" s="19">
        <v>7579667</v>
      </c>
      <c r="K23" s="19">
        <v>7579667</v>
      </c>
      <c r="L23" s="19">
        <v>7579667</v>
      </c>
      <c r="M23" s="19">
        <v>7579667</v>
      </c>
      <c r="N23" s="20">
        <v>7579689</v>
      </c>
      <c r="O23" s="21">
        <v>90956026</v>
      </c>
      <c r="P23" s="19">
        <v>98624103</v>
      </c>
      <c r="Q23" s="22">
        <v>105890280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102572353</v>
      </c>
      <c r="D25" s="41">
        <f t="shared" si="4"/>
        <v>102572353</v>
      </c>
      <c r="E25" s="41">
        <f t="shared" si="4"/>
        <v>102572353</v>
      </c>
      <c r="F25" s="41">
        <f t="shared" si="4"/>
        <v>102572353</v>
      </c>
      <c r="G25" s="41">
        <f t="shared" si="4"/>
        <v>102572353</v>
      </c>
      <c r="H25" s="41">
        <f t="shared" si="4"/>
        <v>102572353</v>
      </c>
      <c r="I25" s="41">
        <f t="shared" si="4"/>
        <v>102572353</v>
      </c>
      <c r="J25" s="41">
        <f t="shared" si="4"/>
        <v>102572353</v>
      </c>
      <c r="K25" s="41">
        <f t="shared" si="4"/>
        <v>102572353</v>
      </c>
      <c r="L25" s="41">
        <f>+L5+L9+L15+L19+L24</f>
        <v>102572353</v>
      </c>
      <c r="M25" s="41">
        <f>+M5+M9+M15+M19+M24</f>
        <v>102572353</v>
      </c>
      <c r="N25" s="42">
        <f t="shared" si="4"/>
        <v>102572846</v>
      </c>
      <c r="O25" s="43">
        <f t="shared" si="4"/>
        <v>1230868729</v>
      </c>
      <c r="P25" s="41">
        <f t="shared" si="4"/>
        <v>1450165523</v>
      </c>
      <c r="Q25" s="44">
        <f t="shared" si="4"/>
        <v>1508655654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33876696</v>
      </c>
      <c r="D28" s="16">
        <f t="shared" si="5"/>
        <v>33876696</v>
      </c>
      <c r="E28" s="16">
        <f>SUM(E29:E31)</f>
        <v>33876696</v>
      </c>
      <c r="F28" s="16">
        <f>SUM(F29:F31)</f>
        <v>33876696</v>
      </c>
      <c r="G28" s="16">
        <f>SUM(G29:G31)</f>
        <v>33876696</v>
      </c>
      <c r="H28" s="16">
        <f>SUM(H29:H31)</f>
        <v>33876696</v>
      </c>
      <c r="I28" s="16">
        <f t="shared" si="5"/>
        <v>33876696</v>
      </c>
      <c r="J28" s="16">
        <f t="shared" si="5"/>
        <v>33876696</v>
      </c>
      <c r="K28" s="16">
        <f t="shared" si="5"/>
        <v>33876696</v>
      </c>
      <c r="L28" s="16">
        <f>SUM(L29:L31)</f>
        <v>33876696</v>
      </c>
      <c r="M28" s="16">
        <f>SUM(M29:M31)</f>
        <v>33876696</v>
      </c>
      <c r="N28" s="17">
        <f t="shared" si="5"/>
        <v>33873312</v>
      </c>
      <c r="O28" s="18">
        <f t="shared" si="5"/>
        <v>406516968</v>
      </c>
      <c r="P28" s="16">
        <f t="shared" si="5"/>
        <v>425216755</v>
      </c>
      <c r="Q28" s="17">
        <f t="shared" si="5"/>
        <v>448010020</v>
      </c>
    </row>
    <row r="29" spans="1:17" ht="13.5">
      <c r="A29" s="3" t="s">
        <v>23</v>
      </c>
      <c r="B29" s="2"/>
      <c r="C29" s="19">
        <v>8055862</v>
      </c>
      <c r="D29" s="19">
        <v>8055862</v>
      </c>
      <c r="E29" s="19">
        <v>8055862</v>
      </c>
      <c r="F29" s="19">
        <v>8055862</v>
      </c>
      <c r="G29" s="19">
        <v>8055862</v>
      </c>
      <c r="H29" s="19">
        <v>8055862</v>
      </c>
      <c r="I29" s="19">
        <v>8055862</v>
      </c>
      <c r="J29" s="19">
        <v>8055862</v>
      </c>
      <c r="K29" s="19">
        <v>8055862</v>
      </c>
      <c r="L29" s="19">
        <v>8055862</v>
      </c>
      <c r="M29" s="19">
        <v>8055862</v>
      </c>
      <c r="N29" s="20">
        <v>8054957</v>
      </c>
      <c r="O29" s="21">
        <v>96669439</v>
      </c>
      <c r="P29" s="19">
        <v>101116241</v>
      </c>
      <c r="Q29" s="22">
        <v>106988636</v>
      </c>
    </row>
    <row r="30" spans="1:17" ht="13.5">
      <c r="A30" s="3" t="s">
        <v>24</v>
      </c>
      <c r="B30" s="2"/>
      <c r="C30" s="23">
        <v>25496567</v>
      </c>
      <c r="D30" s="23">
        <v>25496567</v>
      </c>
      <c r="E30" s="23">
        <v>25496567</v>
      </c>
      <c r="F30" s="23">
        <v>25496567</v>
      </c>
      <c r="G30" s="23">
        <v>25496567</v>
      </c>
      <c r="H30" s="23">
        <v>25496567</v>
      </c>
      <c r="I30" s="23">
        <v>25496567</v>
      </c>
      <c r="J30" s="23">
        <v>25496567</v>
      </c>
      <c r="K30" s="23">
        <v>25496567</v>
      </c>
      <c r="L30" s="23">
        <v>25496567</v>
      </c>
      <c r="M30" s="23">
        <v>25496567</v>
      </c>
      <c r="N30" s="24">
        <v>25494220</v>
      </c>
      <c r="O30" s="25">
        <v>305956457</v>
      </c>
      <c r="P30" s="23">
        <v>320030455</v>
      </c>
      <c r="Q30" s="26">
        <v>336680552</v>
      </c>
    </row>
    <row r="31" spans="1:17" ht="13.5">
      <c r="A31" s="3" t="s">
        <v>25</v>
      </c>
      <c r="B31" s="2"/>
      <c r="C31" s="19">
        <v>324267</v>
      </c>
      <c r="D31" s="19">
        <v>324267</v>
      </c>
      <c r="E31" s="19">
        <v>324267</v>
      </c>
      <c r="F31" s="19">
        <v>324267</v>
      </c>
      <c r="G31" s="19">
        <v>324267</v>
      </c>
      <c r="H31" s="19">
        <v>324267</v>
      </c>
      <c r="I31" s="19">
        <v>324267</v>
      </c>
      <c r="J31" s="19">
        <v>324267</v>
      </c>
      <c r="K31" s="19">
        <v>324267</v>
      </c>
      <c r="L31" s="19">
        <v>324267</v>
      </c>
      <c r="M31" s="19">
        <v>324267</v>
      </c>
      <c r="N31" s="20">
        <v>324135</v>
      </c>
      <c r="O31" s="21">
        <v>3891072</v>
      </c>
      <c r="P31" s="19">
        <v>4070059</v>
      </c>
      <c r="Q31" s="22">
        <v>4340832</v>
      </c>
    </row>
    <row r="32" spans="1:17" ht="13.5">
      <c r="A32" s="1" t="s">
        <v>26</v>
      </c>
      <c r="B32" s="2"/>
      <c r="C32" s="16">
        <f aca="true" t="shared" si="6" ref="C32:Q32">SUM(C33:C37)</f>
        <v>8678671</v>
      </c>
      <c r="D32" s="16">
        <f t="shared" si="6"/>
        <v>8678671</v>
      </c>
      <c r="E32" s="16">
        <f>SUM(E33:E37)</f>
        <v>8678671</v>
      </c>
      <c r="F32" s="16">
        <f>SUM(F33:F37)</f>
        <v>8678671</v>
      </c>
      <c r="G32" s="16">
        <f>SUM(G33:G37)</f>
        <v>8678671</v>
      </c>
      <c r="H32" s="16">
        <f>SUM(H33:H37)</f>
        <v>8678671</v>
      </c>
      <c r="I32" s="16">
        <f t="shared" si="6"/>
        <v>8678671</v>
      </c>
      <c r="J32" s="16">
        <f t="shared" si="6"/>
        <v>8678671</v>
      </c>
      <c r="K32" s="16">
        <f t="shared" si="6"/>
        <v>8678671</v>
      </c>
      <c r="L32" s="16">
        <f>SUM(L33:L37)</f>
        <v>8678671</v>
      </c>
      <c r="M32" s="16">
        <f>SUM(M33:M37)</f>
        <v>8678671</v>
      </c>
      <c r="N32" s="27">
        <f t="shared" si="6"/>
        <v>8677516</v>
      </c>
      <c r="O32" s="28">
        <f t="shared" si="6"/>
        <v>104142897</v>
      </c>
      <c r="P32" s="16">
        <f t="shared" si="6"/>
        <v>108933464</v>
      </c>
      <c r="Q32" s="29">
        <f t="shared" si="6"/>
        <v>115345122</v>
      </c>
    </row>
    <row r="33" spans="1:17" ht="13.5">
      <c r="A33" s="3" t="s">
        <v>27</v>
      </c>
      <c r="B33" s="2"/>
      <c r="C33" s="19">
        <v>4786487</v>
      </c>
      <c r="D33" s="19">
        <v>4786487</v>
      </c>
      <c r="E33" s="19">
        <v>4786487</v>
      </c>
      <c r="F33" s="19">
        <v>4786487</v>
      </c>
      <c r="G33" s="19">
        <v>4786487</v>
      </c>
      <c r="H33" s="19">
        <v>4786487</v>
      </c>
      <c r="I33" s="19">
        <v>4786487</v>
      </c>
      <c r="J33" s="19">
        <v>4786487</v>
      </c>
      <c r="K33" s="19">
        <v>4786487</v>
      </c>
      <c r="L33" s="19">
        <v>4786487</v>
      </c>
      <c r="M33" s="19">
        <v>4786487</v>
      </c>
      <c r="N33" s="20">
        <v>4785880</v>
      </c>
      <c r="O33" s="21">
        <v>57437237</v>
      </c>
      <c r="P33" s="19">
        <v>60079344</v>
      </c>
      <c r="Q33" s="22">
        <v>63274787</v>
      </c>
    </row>
    <row r="34" spans="1:17" ht="13.5">
      <c r="A34" s="3" t="s">
        <v>28</v>
      </c>
      <c r="B34" s="2"/>
      <c r="C34" s="19">
        <v>449863</v>
      </c>
      <c r="D34" s="19">
        <v>449863</v>
      </c>
      <c r="E34" s="19">
        <v>449863</v>
      </c>
      <c r="F34" s="19">
        <v>449863</v>
      </c>
      <c r="G34" s="19">
        <v>449863</v>
      </c>
      <c r="H34" s="19">
        <v>449863</v>
      </c>
      <c r="I34" s="19">
        <v>449863</v>
      </c>
      <c r="J34" s="19">
        <v>449863</v>
      </c>
      <c r="K34" s="19">
        <v>449863</v>
      </c>
      <c r="L34" s="19">
        <v>449863</v>
      </c>
      <c r="M34" s="19">
        <v>449863</v>
      </c>
      <c r="N34" s="20">
        <v>449717</v>
      </c>
      <c r="O34" s="21">
        <v>5398210</v>
      </c>
      <c r="P34" s="19">
        <v>5646529</v>
      </c>
      <c r="Q34" s="22">
        <v>5986594</v>
      </c>
    </row>
    <row r="35" spans="1:17" ht="13.5">
      <c r="A35" s="3" t="s">
        <v>29</v>
      </c>
      <c r="B35" s="2"/>
      <c r="C35" s="19">
        <v>2362632</v>
      </c>
      <c r="D35" s="19">
        <v>2362632</v>
      </c>
      <c r="E35" s="19">
        <v>2362632</v>
      </c>
      <c r="F35" s="19">
        <v>2362632</v>
      </c>
      <c r="G35" s="19">
        <v>2362632</v>
      </c>
      <c r="H35" s="19">
        <v>2362632</v>
      </c>
      <c r="I35" s="19">
        <v>2362632</v>
      </c>
      <c r="J35" s="19">
        <v>2362632</v>
      </c>
      <c r="K35" s="19">
        <v>2362632</v>
      </c>
      <c r="L35" s="19">
        <v>2362632</v>
      </c>
      <c r="M35" s="19">
        <v>2362632</v>
      </c>
      <c r="N35" s="20">
        <v>2362429</v>
      </c>
      <c r="O35" s="21">
        <v>28351381</v>
      </c>
      <c r="P35" s="19">
        <v>29655542</v>
      </c>
      <c r="Q35" s="22">
        <v>31635581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1079689</v>
      </c>
      <c r="D37" s="23">
        <v>1079689</v>
      </c>
      <c r="E37" s="23">
        <v>1079689</v>
      </c>
      <c r="F37" s="23">
        <v>1079689</v>
      </c>
      <c r="G37" s="23">
        <v>1079689</v>
      </c>
      <c r="H37" s="23">
        <v>1079689</v>
      </c>
      <c r="I37" s="23">
        <v>1079689</v>
      </c>
      <c r="J37" s="23">
        <v>1079689</v>
      </c>
      <c r="K37" s="23">
        <v>1079689</v>
      </c>
      <c r="L37" s="23">
        <v>1079689</v>
      </c>
      <c r="M37" s="23">
        <v>1079689</v>
      </c>
      <c r="N37" s="24">
        <v>1079490</v>
      </c>
      <c r="O37" s="25">
        <v>12956069</v>
      </c>
      <c r="P37" s="23">
        <v>13552049</v>
      </c>
      <c r="Q37" s="26">
        <v>14448160</v>
      </c>
    </row>
    <row r="38" spans="1:17" ht="13.5">
      <c r="A38" s="1" t="s">
        <v>32</v>
      </c>
      <c r="B38" s="4"/>
      <c r="C38" s="16">
        <f aca="true" t="shared" si="7" ref="C38:Q38">SUM(C39:C41)</f>
        <v>8492445</v>
      </c>
      <c r="D38" s="16">
        <f t="shared" si="7"/>
        <v>8492445</v>
      </c>
      <c r="E38" s="16">
        <f>SUM(E39:E41)</f>
        <v>8492445</v>
      </c>
      <c r="F38" s="16">
        <f>SUM(F39:F41)</f>
        <v>8492445</v>
      </c>
      <c r="G38" s="16">
        <f>SUM(G39:G41)</f>
        <v>8492445</v>
      </c>
      <c r="H38" s="16">
        <f>SUM(H39:H41)</f>
        <v>8492445</v>
      </c>
      <c r="I38" s="16">
        <f t="shared" si="7"/>
        <v>8492445</v>
      </c>
      <c r="J38" s="16">
        <f t="shared" si="7"/>
        <v>8492445</v>
      </c>
      <c r="K38" s="16">
        <f t="shared" si="7"/>
        <v>8492445</v>
      </c>
      <c r="L38" s="16">
        <f>SUM(L39:L41)</f>
        <v>8492445</v>
      </c>
      <c r="M38" s="16">
        <f>SUM(M39:M41)</f>
        <v>8492445</v>
      </c>
      <c r="N38" s="27">
        <f t="shared" si="7"/>
        <v>8491580</v>
      </c>
      <c r="O38" s="28">
        <f t="shared" si="7"/>
        <v>101908475</v>
      </c>
      <c r="P38" s="16">
        <f t="shared" si="7"/>
        <v>106596268</v>
      </c>
      <c r="Q38" s="29">
        <f t="shared" si="7"/>
        <v>113589356</v>
      </c>
    </row>
    <row r="39" spans="1:17" ht="13.5">
      <c r="A39" s="3" t="s">
        <v>33</v>
      </c>
      <c r="B39" s="2"/>
      <c r="C39" s="19">
        <v>3748736</v>
      </c>
      <c r="D39" s="19">
        <v>3748736</v>
      </c>
      <c r="E39" s="19">
        <v>3748736</v>
      </c>
      <c r="F39" s="19">
        <v>3748736</v>
      </c>
      <c r="G39" s="19">
        <v>3748736</v>
      </c>
      <c r="H39" s="19">
        <v>3748736</v>
      </c>
      <c r="I39" s="19">
        <v>3748736</v>
      </c>
      <c r="J39" s="19">
        <v>3748736</v>
      </c>
      <c r="K39" s="19">
        <v>3748736</v>
      </c>
      <c r="L39" s="19">
        <v>3748736</v>
      </c>
      <c r="M39" s="19">
        <v>3748736</v>
      </c>
      <c r="N39" s="20">
        <v>3748163</v>
      </c>
      <c r="O39" s="21">
        <v>44984259</v>
      </c>
      <c r="P39" s="19">
        <v>47053537</v>
      </c>
      <c r="Q39" s="22">
        <v>50101708</v>
      </c>
    </row>
    <row r="40" spans="1:17" ht="13.5">
      <c r="A40" s="3" t="s">
        <v>34</v>
      </c>
      <c r="B40" s="2"/>
      <c r="C40" s="19">
        <v>3471670</v>
      </c>
      <c r="D40" s="19">
        <v>3471670</v>
      </c>
      <c r="E40" s="19">
        <v>3471670</v>
      </c>
      <c r="F40" s="19">
        <v>3471670</v>
      </c>
      <c r="G40" s="19">
        <v>3471670</v>
      </c>
      <c r="H40" s="19">
        <v>3471670</v>
      </c>
      <c r="I40" s="19">
        <v>3471670</v>
      </c>
      <c r="J40" s="19">
        <v>3471670</v>
      </c>
      <c r="K40" s="19">
        <v>3471670</v>
      </c>
      <c r="L40" s="19">
        <v>3471670</v>
      </c>
      <c r="M40" s="19">
        <v>3471670</v>
      </c>
      <c r="N40" s="20">
        <v>3471492</v>
      </c>
      <c r="O40" s="21">
        <v>41659862</v>
      </c>
      <c r="P40" s="19">
        <v>43576218</v>
      </c>
      <c r="Q40" s="22">
        <v>46503272</v>
      </c>
    </row>
    <row r="41" spans="1:17" ht="13.5">
      <c r="A41" s="3" t="s">
        <v>35</v>
      </c>
      <c r="B41" s="2"/>
      <c r="C41" s="19">
        <v>1272039</v>
      </c>
      <c r="D41" s="19">
        <v>1272039</v>
      </c>
      <c r="E41" s="19">
        <v>1272039</v>
      </c>
      <c r="F41" s="19">
        <v>1272039</v>
      </c>
      <c r="G41" s="19">
        <v>1272039</v>
      </c>
      <c r="H41" s="19">
        <v>1272039</v>
      </c>
      <c r="I41" s="19">
        <v>1272039</v>
      </c>
      <c r="J41" s="19">
        <v>1272039</v>
      </c>
      <c r="K41" s="19">
        <v>1272039</v>
      </c>
      <c r="L41" s="19">
        <v>1272039</v>
      </c>
      <c r="M41" s="19">
        <v>1272039</v>
      </c>
      <c r="N41" s="20">
        <v>1271925</v>
      </c>
      <c r="O41" s="21">
        <v>15264354</v>
      </c>
      <c r="P41" s="19">
        <v>15966513</v>
      </c>
      <c r="Q41" s="22">
        <v>16984376</v>
      </c>
    </row>
    <row r="42" spans="1:17" ht="13.5">
      <c r="A42" s="1" t="s">
        <v>36</v>
      </c>
      <c r="B42" s="4"/>
      <c r="C42" s="16">
        <f aca="true" t="shared" si="8" ref="C42:Q42">SUM(C43:C46)</f>
        <v>33934525</v>
      </c>
      <c r="D42" s="16">
        <f t="shared" si="8"/>
        <v>33934525</v>
      </c>
      <c r="E42" s="16">
        <f>SUM(E43:E46)</f>
        <v>33934525</v>
      </c>
      <c r="F42" s="16">
        <f>SUM(F43:F46)</f>
        <v>33934525</v>
      </c>
      <c r="G42" s="16">
        <f>SUM(G43:G46)</f>
        <v>33934525</v>
      </c>
      <c r="H42" s="16">
        <f>SUM(H43:H46)</f>
        <v>33934525</v>
      </c>
      <c r="I42" s="16">
        <f t="shared" si="8"/>
        <v>33934525</v>
      </c>
      <c r="J42" s="16">
        <f t="shared" si="8"/>
        <v>33934525</v>
      </c>
      <c r="K42" s="16">
        <f t="shared" si="8"/>
        <v>33934525</v>
      </c>
      <c r="L42" s="16">
        <f>SUM(L43:L46)</f>
        <v>33934525</v>
      </c>
      <c r="M42" s="16">
        <f>SUM(M43:M46)</f>
        <v>33934525</v>
      </c>
      <c r="N42" s="27">
        <f t="shared" si="8"/>
        <v>33933410</v>
      </c>
      <c r="O42" s="28">
        <f t="shared" si="8"/>
        <v>407213185</v>
      </c>
      <c r="P42" s="16">
        <f t="shared" si="8"/>
        <v>425944994</v>
      </c>
      <c r="Q42" s="29">
        <f t="shared" si="8"/>
        <v>446161786</v>
      </c>
    </row>
    <row r="43" spans="1:17" ht="13.5">
      <c r="A43" s="3" t="s">
        <v>37</v>
      </c>
      <c r="B43" s="2"/>
      <c r="C43" s="19">
        <v>15348141</v>
      </c>
      <c r="D43" s="19">
        <v>15348141</v>
      </c>
      <c r="E43" s="19">
        <v>15348141</v>
      </c>
      <c r="F43" s="19">
        <v>15348141</v>
      </c>
      <c r="G43" s="19">
        <v>15348141</v>
      </c>
      <c r="H43" s="19">
        <v>15348141</v>
      </c>
      <c r="I43" s="19">
        <v>15348141</v>
      </c>
      <c r="J43" s="19">
        <v>15348141</v>
      </c>
      <c r="K43" s="19">
        <v>15348141</v>
      </c>
      <c r="L43" s="19">
        <v>15348141</v>
      </c>
      <c r="M43" s="19">
        <v>15348141</v>
      </c>
      <c r="N43" s="20">
        <v>15347736</v>
      </c>
      <c r="O43" s="21">
        <v>184177287</v>
      </c>
      <c r="P43" s="19">
        <v>192649445</v>
      </c>
      <c r="Q43" s="22">
        <v>200759613</v>
      </c>
    </row>
    <row r="44" spans="1:17" ht="13.5">
      <c r="A44" s="3" t="s">
        <v>38</v>
      </c>
      <c r="B44" s="2"/>
      <c r="C44" s="19">
        <v>12272277</v>
      </c>
      <c r="D44" s="19">
        <v>12272277</v>
      </c>
      <c r="E44" s="19">
        <v>12272277</v>
      </c>
      <c r="F44" s="19">
        <v>12272277</v>
      </c>
      <c r="G44" s="19">
        <v>12272277</v>
      </c>
      <c r="H44" s="19">
        <v>12272277</v>
      </c>
      <c r="I44" s="19">
        <v>12272277</v>
      </c>
      <c r="J44" s="19">
        <v>12272277</v>
      </c>
      <c r="K44" s="19">
        <v>12272277</v>
      </c>
      <c r="L44" s="19">
        <v>12272277</v>
      </c>
      <c r="M44" s="19">
        <v>12272277</v>
      </c>
      <c r="N44" s="20">
        <v>12271993</v>
      </c>
      <c r="O44" s="21">
        <v>147267040</v>
      </c>
      <c r="P44" s="19">
        <v>154041320</v>
      </c>
      <c r="Q44" s="22">
        <v>163652317</v>
      </c>
    </row>
    <row r="45" spans="1:17" ht="13.5">
      <c r="A45" s="3" t="s">
        <v>39</v>
      </c>
      <c r="B45" s="2"/>
      <c r="C45" s="23">
        <v>1434770</v>
      </c>
      <c r="D45" s="23">
        <v>1434770</v>
      </c>
      <c r="E45" s="23">
        <v>1434770</v>
      </c>
      <c r="F45" s="23">
        <v>1434770</v>
      </c>
      <c r="G45" s="23">
        <v>1434770</v>
      </c>
      <c r="H45" s="23">
        <v>1434770</v>
      </c>
      <c r="I45" s="23">
        <v>1434770</v>
      </c>
      <c r="J45" s="23">
        <v>1434770</v>
      </c>
      <c r="K45" s="23">
        <v>1434770</v>
      </c>
      <c r="L45" s="23">
        <v>1434770</v>
      </c>
      <c r="M45" s="23">
        <v>1434770</v>
      </c>
      <c r="N45" s="24">
        <v>1434617</v>
      </c>
      <c r="O45" s="25">
        <v>17217087</v>
      </c>
      <c r="P45" s="23">
        <v>18009075</v>
      </c>
      <c r="Q45" s="26">
        <v>16778243</v>
      </c>
    </row>
    <row r="46" spans="1:17" ht="13.5">
      <c r="A46" s="3" t="s">
        <v>40</v>
      </c>
      <c r="B46" s="2"/>
      <c r="C46" s="19">
        <v>4879337</v>
      </c>
      <c r="D46" s="19">
        <v>4879337</v>
      </c>
      <c r="E46" s="19">
        <v>4879337</v>
      </c>
      <c r="F46" s="19">
        <v>4879337</v>
      </c>
      <c r="G46" s="19">
        <v>4879337</v>
      </c>
      <c r="H46" s="19">
        <v>4879337</v>
      </c>
      <c r="I46" s="19">
        <v>4879337</v>
      </c>
      <c r="J46" s="19">
        <v>4879337</v>
      </c>
      <c r="K46" s="19">
        <v>4879337</v>
      </c>
      <c r="L46" s="19">
        <v>4879337</v>
      </c>
      <c r="M46" s="19">
        <v>4879337</v>
      </c>
      <c r="N46" s="20">
        <v>4879064</v>
      </c>
      <c r="O46" s="21">
        <v>58551771</v>
      </c>
      <c r="P46" s="19">
        <v>61245154</v>
      </c>
      <c r="Q46" s="22">
        <v>64971613</v>
      </c>
    </row>
    <row r="47" spans="1:17" ht="13.5">
      <c r="A47" s="1" t="s">
        <v>41</v>
      </c>
      <c r="B47" s="4"/>
      <c r="C47" s="16">
        <v>469494</v>
      </c>
      <c r="D47" s="16">
        <v>469494</v>
      </c>
      <c r="E47" s="16">
        <v>469494</v>
      </c>
      <c r="F47" s="16">
        <v>469494</v>
      </c>
      <c r="G47" s="16">
        <v>469494</v>
      </c>
      <c r="H47" s="16">
        <v>469494</v>
      </c>
      <c r="I47" s="16">
        <v>469494</v>
      </c>
      <c r="J47" s="16">
        <v>469494</v>
      </c>
      <c r="K47" s="16">
        <v>469494</v>
      </c>
      <c r="L47" s="16">
        <v>469494</v>
      </c>
      <c r="M47" s="16">
        <v>469494</v>
      </c>
      <c r="N47" s="27">
        <v>469367</v>
      </c>
      <c r="O47" s="28">
        <v>5633801</v>
      </c>
      <c r="P47" s="16">
        <v>5892956</v>
      </c>
      <c r="Q47" s="29">
        <v>6243721</v>
      </c>
    </row>
    <row r="48" spans="1:17" ht="13.5">
      <c r="A48" s="5" t="s">
        <v>44</v>
      </c>
      <c r="B48" s="6"/>
      <c r="C48" s="41">
        <f aca="true" t="shared" si="9" ref="C48:Q48">+C28+C32+C38+C42+C47</f>
        <v>85451831</v>
      </c>
      <c r="D48" s="41">
        <f t="shared" si="9"/>
        <v>85451831</v>
      </c>
      <c r="E48" s="41">
        <f>+E28+E32+E38+E42+E47</f>
        <v>85451831</v>
      </c>
      <c r="F48" s="41">
        <f>+F28+F32+F38+F42+F47</f>
        <v>85451831</v>
      </c>
      <c r="G48" s="41">
        <f>+G28+G32+G38+G42+G47</f>
        <v>85451831</v>
      </c>
      <c r="H48" s="41">
        <f>+H28+H32+H38+H42+H47</f>
        <v>85451831</v>
      </c>
      <c r="I48" s="41">
        <f t="shared" si="9"/>
        <v>85451831</v>
      </c>
      <c r="J48" s="41">
        <f t="shared" si="9"/>
        <v>85451831</v>
      </c>
      <c r="K48" s="41">
        <f t="shared" si="9"/>
        <v>85451831</v>
      </c>
      <c r="L48" s="41">
        <f>+L28+L32+L38+L42+L47</f>
        <v>85451831</v>
      </c>
      <c r="M48" s="41">
        <f>+M28+M32+M38+M42+M47</f>
        <v>85451831</v>
      </c>
      <c r="N48" s="42">
        <f t="shared" si="9"/>
        <v>85445185</v>
      </c>
      <c r="O48" s="43">
        <f t="shared" si="9"/>
        <v>1025415326</v>
      </c>
      <c r="P48" s="41">
        <f t="shared" si="9"/>
        <v>1072584437</v>
      </c>
      <c r="Q48" s="44">
        <f t="shared" si="9"/>
        <v>1129350005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17120522</v>
      </c>
      <c r="D49" s="45">
        <f t="shared" si="10"/>
        <v>17120522</v>
      </c>
      <c r="E49" s="45">
        <f t="shared" si="10"/>
        <v>17120522</v>
      </c>
      <c r="F49" s="45">
        <f t="shared" si="10"/>
        <v>17120522</v>
      </c>
      <c r="G49" s="45">
        <f t="shared" si="10"/>
        <v>17120522</v>
      </c>
      <c r="H49" s="45">
        <f t="shared" si="10"/>
        <v>17120522</v>
      </c>
      <c r="I49" s="45">
        <f t="shared" si="10"/>
        <v>17120522</v>
      </c>
      <c r="J49" s="45">
        <f t="shared" si="10"/>
        <v>17120522</v>
      </c>
      <c r="K49" s="45">
        <f t="shared" si="10"/>
        <v>17120522</v>
      </c>
      <c r="L49" s="45">
        <f>+L25-L48</f>
        <v>17120522</v>
      </c>
      <c r="M49" s="45">
        <f>+M25-M48</f>
        <v>17120522</v>
      </c>
      <c r="N49" s="46">
        <f t="shared" si="10"/>
        <v>17127661</v>
      </c>
      <c r="O49" s="47">
        <f t="shared" si="10"/>
        <v>205453403</v>
      </c>
      <c r="P49" s="45">
        <f t="shared" si="10"/>
        <v>377581086</v>
      </c>
      <c r="Q49" s="48">
        <f t="shared" si="10"/>
        <v>379305649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153899490</v>
      </c>
      <c r="D5" s="16">
        <f t="shared" si="0"/>
        <v>153899490</v>
      </c>
      <c r="E5" s="16">
        <f t="shared" si="0"/>
        <v>153899490</v>
      </c>
      <c r="F5" s="16">
        <f t="shared" si="0"/>
        <v>153899490</v>
      </c>
      <c r="G5" s="16">
        <f t="shared" si="0"/>
        <v>153899490</v>
      </c>
      <c r="H5" s="16">
        <f t="shared" si="0"/>
        <v>153899480</v>
      </c>
      <c r="I5" s="16">
        <f t="shared" si="0"/>
        <v>153899490</v>
      </c>
      <c r="J5" s="16">
        <f t="shared" si="0"/>
        <v>153899490</v>
      </c>
      <c r="K5" s="16">
        <f t="shared" si="0"/>
        <v>153899490</v>
      </c>
      <c r="L5" s="16">
        <f>SUM(L6:L8)</f>
        <v>153899490</v>
      </c>
      <c r="M5" s="16">
        <f>SUM(M6:M8)</f>
        <v>153899490</v>
      </c>
      <c r="N5" s="17">
        <f t="shared" si="0"/>
        <v>153899490</v>
      </c>
      <c r="O5" s="18">
        <f t="shared" si="0"/>
        <v>1846793870</v>
      </c>
      <c r="P5" s="16">
        <f t="shared" si="0"/>
        <v>1797619618</v>
      </c>
      <c r="Q5" s="17">
        <f t="shared" si="0"/>
        <v>1906268199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153899490</v>
      </c>
      <c r="D7" s="23">
        <v>153899490</v>
      </c>
      <c r="E7" s="23">
        <v>153899490</v>
      </c>
      <c r="F7" s="23">
        <v>153899490</v>
      </c>
      <c r="G7" s="23">
        <v>153899490</v>
      </c>
      <c r="H7" s="23">
        <v>153899480</v>
      </c>
      <c r="I7" s="23">
        <v>153899490</v>
      </c>
      <c r="J7" s="23">
        <v>153899490</v>
      </c>
      <c r="K7" s="23">
        <v>153899490</v>
      </c>
      <c r="L7" s="23">
        <v>153899490</v>
      </c>
      <c r="M7" s="23">
        <v>153899490</v>
      </c>
      <c r="N7" s="24">
        <v>153899490</v>
      </c>
      <c r="O7" s="25">
        <v>1846793870</v>
      </c>
      <c r="P7" s="23">
        <v>1797619618</v>
      </c>
      <c r="Q7" s="26">
        <v>1906268199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2667</v>
      </c>
      <c r="D9" s="16">
        <f t="shared" si="1"/>
        <v>2667</v>
      </c>
      <c r="E9" s="16">
        <f t="shared" si="1"/>
        <v>2667</v>
      </c>
      <c r="F9" s="16">
        <f t="shared" si="1"/>
        <v>2667</v>
      </c>
      <c r="G9" s="16">
        <f t="shared" si="1"/>
        <v>2667</v>
      </c>
      <c r="H9" s="16">
        <f t="shared" si="1"/>
        <v>2663</v>
      </c>
      <c r="I9" s="16">
        <f t="shared" si="1"/>
        <v>2667</v>
      </c>
      <c r="J9" s="16">
        <f t="shared" si="1"/>
        <v>2667</v>
      </c>
      <c r="K9" s="16">
        <f t="shared" si="1"/>
        <v>2667</v>
      </c>
      <c r="L9" s="16">
        <f>SUM(L10:L14)</f>
        <v>2667</v>
      </c>
      <c r="M9" s="16">
        <f>SUM(M10:M14)</f>
        <v>2667</v>
      </c>
      <c r="N9" s="27">
        <f t="shared" si="1"/>
        <v>2667</v>
      </c>
      <c r="O9" s="28">
        <f t="shared" si="1"/>
        <v>32000</v>
      </c>
      <c r="P9" s="16">
        <f t="shared" si="1"/>
        <v>33280</v>
      </c>
      <c r="Q9" s="29">
        <f t="shared" si="1"/>
        <v>34944</v>
      </c>
    </row>
    <row r="10" spans="1:17" ht="13.5">
      <c r="A10" s="3" t="s">
        <v>27</v>
      </c>
      <c r="B10" s="2"/>
      <c r="C10" s="19">
        <v>2667</v>
      </c>
      <c r="D10" s="19">
        <v>2667</v>
      </c>
      <c r="E10" s="19">
        <v>2667</v>
      </c>
      <c r="F10" s="19">
        <v>2667</v>
      </c>
      <c r="G10" s="19">
        <v>2667</v>
      </c>
      <c r="H10" s="19">
        <v>2663</v>
      </c>
      <c r="I10" s="19">
        <v>2667</v>
      </c>
      <c r="J10" s="19">
        <v>2667</v>
      </c>
      <c r="K10" s="19">
        <v>2667</v>
      </c>
      <c r="L10" s="19">
        <v>2667</v>
      </c>
      <c r="M10" s="19">
        <v>2667</v>
      </c>
      <c r="N10" s="20">
        <v>2667</v>
      </c>
      <c r="O10" s="21">
        <v>32000</v>
      </c>
      <c r="P10" s="19">
        <v>33280</v>
      </c>
      <c r="Q10" s="22">
        <v>34944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1802206</v>
      </c>
      <c r="D15" s="16">
        <f t="shared" si="2"/>
        <v>1802206</v>
      </c>
      <c r="E15" s="16">
        <f t="shared" si="2"/>
        <v>1802206</v>
      </c>
      <c r="F15" s="16">
        <f t="shared" si="2"/>
        <v>1802206</v>
      </c>
      <c r="G15" s="16">
        <f t="shared" si="2"/>
        <v>1802206</v>
      </c>
      <c r="H15" s="16">
        <f t="shared" si="2"/>
        <v>1802210</v>
      </c>
      <c r="I15" s="16">
        <f t="shared" si="2"/>
        <v>1802206</v>
      </c>
      <c r="J15" s="16">
        <f t="shared" si="2"/>
        <v>1802206</v>
      </c>
      <c r="K15" s="16">
        <f t="shared" si="2"/>
        <v>1802206</v>
      </c>
      <c r="L15" s="16">
        <f>SUM(L16:L18)</f>
        <v>1802206</v>
      </c>
      <c r="M15" s="16">
        <f>SUM(M16:M18)</f>
        <v>1802206</v>
      </c>
      <c r="N15" s="27">
        <f t="shared" si="2"/>
        <v>1802206</v>
      </c>
      <c r="O15" s="28">
        <f t="shared" si="2"/>
        <v>21626476</v>
      </c>
      <c r="P15" s="16">
        <f t="shared" si="2"/>
        <v>22491545</v>
      </c>
      <c r="Q15" s="29">
        <f t="shared" si="2"/>
        <v>23616122</v>
      </c>
    </row>
    <row r="16" spans="1:17" ht="13.5">
      <c r="A16" s="3" t="s">
        <v>33</v>
      </c>
      <c r="B16" s="2"/>
      <c r="C16" s="19">
        <v>307800</v>
      </c>
      <c r="D16" s="19">
        <v>307800</v>
      </c>
      <c r="E16" s="19">
        <v>307800</v>
      </c>
      <c r="F16" s="19">
        <v>307800</v>
      </c>
      <c r="G16" s="19">
        <v>307800</v>
      </c>
      <c r="H16" s="19">
        <v>307798</v>
      </c>
      <c r="I16" s="19">
        <v>307800</v>
      </c>
      <c r="J16" s="19">
        <v>307800</v>
      </c>
      <c r="K16" s="19">
        <v>307800</v>
      </c>
      <c r="L16" s="19">
        <v>307800</v>
      </c>
      <c r="M16" s="19">
        <v>307800</v>
      </c>
      <c r="N16" s="20">
        <v>307800</v>
      </c>
      <c r="O16" s="21">
        <v>3693598</v>
      </c>
      <c r="P16" s="19">
        <v>3841342</v>
      </c>
      <c r="Q16" s="22">
        <v>4033409</v>
      </c>
    </row>
    <row r="17" spans="1:17" ht="13.5">
      <c r="A17" s="3" t="s">
        <v>34</v>
      </c>
      <c r="B17" s="2"/>
      <c r="C17" s="19">
        <v>1494406</v>
      </c>
      <c r="D17" s="19">
        <v>1494406</v>
      </c>
      <c r="E17" s="19">
        <v>1494406</v>
      </c>
      <c r="F17" s="19">
        <v>1494406</v>
      </c>
      <c r="G17" s="19">
        <v>1494406</v>
      </c>
      <c r="H17" s="19">
        <v>1494412</v>
      </c>
      <c r="I17" s="19">
        <v>1494406</v>
      </c>
      <c r="J17" s="19">
        <v>1494406</v>
      </c>
      <c r="K17" s="19">
        <v>1494406</v>
      </c>
      <c r="L17" s="19">
        <v>1494406</v>
      </c>
      <c r="M17" s="19">
        <v>1494406</v>
      </c>
      <c r="N17" s="20">
        <v>1494406</v>
      </c>
      <c r="O17" s="21">
        <v>17932878</v>
      </c>
      <c r="P17" s="19">
        <v>18650203</v>
      </c>
      <c r="Q17" s="22">
        <v>19582713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14677190</v>
      </c>
      <c r="D19" s="16">
        <f t="shared" si="3"/>
        <v>14677190</v>
      </c>
      <c r="E19" s="16">
        <f t="shared" si="3"/>
        <v>14677190</v>
      </c>
      <c r="F19" s="16">
        <f t="shared" si="3"/>
        <v>14677190</v>
      </c>
      <c r="G19" s="16">
        <f t="shared" si="3"/>
        <v>14677190</v>
      </c>
      <c r="H19" s="16">
        <f t="shared" si="3"/>
        <v>14677160</v>
      </c>
      <c r="I19" s="16">
        <f t="shared" si="3"/>
        <v>14677190</v>
      </c>
      <c r="J19" s="16">
        <f t="shared" si="3"/>
        <v>14677190</v>
      </c>
      <c r="K19" s="16">
        <f t="shared" si="3"/>
        <v>14677190</v>
      </c>
      <c r="L19" s="16">
        <f>SUM(L20:L23)</f>
        <v>14677190</v>
      </c>
      <c r="M19" s="16">
        <f>SUM(M20:M23)</f>
        <v>14677190</v>
      </c>
      <c r="N19" s="27">
        <f t="shared" si="3"/>
        <v>14677190</v>
      </c>
      <c r="O19" s="28">
        <f t="shared" si="3"/>
        <v>176126250</v>
      </c>
      <c r="P19" s="16">
        <f t="shared" si="3"/>
        <v>144718180</v>
      </c>
      <c r="Q19" s="29">
        <f t="shared" si="3"/>
        <v>148759088</v>
      </c>
    </row>
    <row r="20" spans="1:17" ht="13.5">
      <c r="A20" s="3" t="s">
        <v>37</v>
      </c>
      <c r="B20" s="2"/>
      <c r="C20" s="19">
        <v>416667</v>
      </c>
      <c r="D20" s="19">
        <v>416667</v>
      </c>
      <c r="E20" s="19">
        <v>416667</v>
      </c>
      <c r="F20" s="19">
        <v>416667</v>
      </c>
      <c r="G20" s="19">
        <v>416667</v>
      </c>
      <c r="H20" s="19">
        <v>416663</v>
      </c>
      <c r="I20" s="19">
        <v>416667</v>
      </c>
      <c r="J20" s="19">
        <v>416667</v>
      </c>
      <c r="K20" s="19">
        <v>416667</v>
      </c>
      <c r="L20" s="19">
        <v>416667</v>
      </c>
      <c r="M20" s="19">
        <v>416667</v>
      </c>
      <c r="N20" s="20">
        <v>416667</v>
      </c>
      <c r="O20" s="21">
        <v>5000000</v>
      </c>
      <c r="P20" s="19">
        <v>4000000</v>
      </c>
      <c r="Q20" s="22">
        <v>5000000</v>
      </c>
    </row>
    <row r="21" spans="1:17" ht="13.5">
      <c r="A21" s="3" t="s">
        <v>38</v>
      </c>
      <c r="B21" s="2"/>
      <c r="C21" s="19">
        <v>13050660</v>
      </c>
      <c r="D21" s="19">
        <v>13050660</v>
      </c>
      <c r="E21" s="19">
        <v>13050660</v>
      </c>
      <c r="F21" s="19">
        <v>13050660</v>
      </c>
      <c r="G21" s="19">
        <v>13050660</v>
      </c>
      <c r="H21" s="19">
        <v>13050640</v>
      </c>
      <c r="I21" s="19">
        <v>13050660</v>
      </c>
      <c r="J21" s="19">
        <v>13050660</v>
      </c>
      <c r="K21" s="19">
        <v>13050660</v>
      </c>
      <c r="L21" s="19">
        <v>13050660</v>
      </c>
      <c r="M21" s="19">
        <v>13050660</v>
      </c>
      <c r="N21" s="20">
        <v>13050660</v>
      </c>
      <c r="O21" s="21">
        <v>156607900</v>
      </c>
      <c r="P21" s="19">
        <v>125752216</v>
      </c>
      <c r="Q21" s="22">
        <v>128044826</v>
      </c>
    </row>
    <row r="22" spans="1:17" ht="13.5">
      <c r="A22" s="3" t="s">
        <v>39</v>
      </c>
      <c r="B22" s="2"/>
      <c r="C22" s="23">
        <v>428225</v>
      </c>
      <c r="D22" s="23">
        <v>428225</v>
      </c>
      <c r="E22" s="23">
        <v>428225</v>
      </c>
      <c r="F22" s="23">
        <v>428225</v>
      </c>
      <c r="G22" s="23">
        <v>428225</v>
      </c>
      <c r="H22" s="23">
        <v>428225</v>
      </c>
      <c r="I22" s="23">
        <v>428225</v>
      </c>
      <c r="J22" s="23">
        <v>428225</v>
      </c>
      <c r="K22" s="23">
        <v>428225</v>
      </c>
      <c r="L22" s="23">
        <v>428225</v>
      </c>
      <c r="M22" s="23">
        <v>428225</v>
      </c>
      <c r="N22" s="24">
        <v>428225</v>
      </c>
      <c r="O22" s="25">
        <v>5138700</v>
      </c>
      <c r="P22" s="23">
        <v>5211128</v>
      </c>
      <c r="Q22" s="26">
        <v>5471684</v>
      </c>
    </row>
    <row r="23" spans="1:17" ht="13.5">
      <c r="A23" s="3" t="s">
        <v>40</v>
      </c>
      <c r="B23" s="2"/>
      <c r="C23" s="19">
        <v>781638</v>
      </c>
      <c r="D23" s="19">
        <v>781638</v>
      </c>
      <c r="E23" s="19">
        <v>781638</v>
      </c>
      <c r="F23" s="19">
        <v>781638</v>
      </c>
      <c r="G23" s="19">
        <v>781638</v>
      </c>
      <c r="H23" s="19">
        <v>781632</v>
      </c>
      <c r="I23" s="19">
        <v>781638</v>
      </c>
      <c r="J23" s="19">
        <v>781638</v>
      </c>
      <c r="K23" s="19">
        <v>781638</v>
      </c>
      <c r="L23" s="19">
        <v>781638</v>
      </c>
      <c r="M23" s="19">
        <v>781638</v>
      </c>
      <c r="N23" s="20">
        <v>781638</v>
      </c>
      <c r="O23" s="21">
        <v>9379650</v>
      </c>
      <c r="P23" s="19">
        <v>9754836</v>
      </c>
      <c r="Q23" s="22">
        <v>10242578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170381553</v>
      </c>
      <c r="D25" s="41">
        <f t="shared" si="4"/>
        <v>170381553</v>
      </c>
      <c r="E25" s="41">
        <f t="shared" si="4"/>
        <v>170381553</v>
      </c>
      <c r="F25" s="41">
        <f t="shared" si="4"/>
        <v>170381553</v>
      </c>
      <c r="G25" s="41">
        <f t="shared" si="4"/>
        <v>170381553</v>
      </c>
      <c r="H25" s="41">
        <f t="shared" si="4"/>
        <v>170381513</v>
      </c>
      <c r="I25" s="41">
        <f t="shared" si="4"/>
        <v>170381553</v>
      </c>
      <c r="J25" s="41">
        <f t="shared" si="4"/>
        <v>170381553</v>
      </c>
      <c r="K25" s="41">
        <f t="shared" si="4"/>
        <v>170381553</v>
      </c>
      <c r="L25" s="41">
        <f>+L5+L9+L15+L19+L24</f>
        <v>170381553</v>
      </c>
      <c r="M25" s="41">
        <f>+M5+M9+M15+M19+M24</f>
        <v>170381553</v>
      </c>
      <c r="N25" s="42">
        <f t="shared" si="4"/>
        <v>170381553</v>
      </c>
      <c r="O25" s="43">
        <f t="shared" si="4"/>
        <v>2044578596</v>
      </c>
      <c r="P25" s="41">
        <f t="shared" si="4"/>
        <v>1964862623</v>
      </c>
      <c r="Q25" s="44">
        <f t="shared" si="4"/>
        <v>2078678353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73044750</v>
      </c>
      <c r="D28" s="16">
        <f t="shared" si="5"/>
        <v>73044750</v>
      </c>
      <c r="E28" s="16">
        <f>SUM(E29:E31)</f>
        <v>73044750</v>
      </c>
      <c r="F28" s="16">
        <f>SUM(F29:F31)</f>
        <v>73044750</v>
      </c>
      <c r="G28" s="16">
        <f>SUM(G29:G31)</f>
        <v>73044750</v>
      </c>
      <c r="H28" s="16">
        <f>SUM(H29:H31)</f>
        <v>73044672</v>
      </c>
      <c r="I28" s="16">
        <f t="shared" si="5"/>
        <v>73044750</v>
      </c>
      <c r="J28" s="16">
        <f t="shared" si="5"/>
        <v>73044750</v>
      </c>
      <c r="K28" s="16">
        <f t="shared" si="5"/>
        <v>73044750</v>
      </c>
      <c r="L28" s="16">
        <f>SUM(L29:L31)</f>
        <v>73044750</v>
      </c>
      <c r="M28" s="16">
        <f>SUM(M29:M31)</f>
        <v>73044750</v>
      </c>
      <c r="N28" s="17">
        <f t="shared" si="5"/>
        <v>73044750</v>
      </c>
      <c r="O28" s="18">
        <f t="shared" si="5"/>
        <v>876536922</v>
      </c>
      <c r="P28" s="16">
        <f t="shared" si="5"/>
        <v>913459590</v>
      </c>
      <c r="Q28" s="17">
        <f t="shared" si="5"/>
        <v>1009410767</v>
      </c>
    </row>
    <row r="29" spans="1:17" ht="13.5">
      <c r="A29" s="3" t="s">
        <v>23</v>
      </c>
      <c r="B29" s="2"/>
      <c r="C29" s="19">
        <v>7945851</v>
      </c>
      <c r="D29" s="19">
        <v>7945851</v>
      </c>
      <c r="E29" s="19">
        <v>7945851</v>
      </c>
      <c r="F29" s="19">
        <v>7945851</v>
      </c>
      <c r="G29" s="19">
        <v>7945851</v>
      </c>
      <c r="H29" s="19">
        <v>7945820</v>
      </c>
      <c r="I29" s="19">
        <v>7945851</v>
      </c>
      <c r="J29" s="19">
        <v>7945851</v>
      </c>
      <c r="K29" s="19">
        <v>7945851</v>
      </c>
      <c r="L29" s="19">
        <v>7945851</v>
      </c>
      <c r="M29" s="19">
        <v>7945851</v>
      </c>
      <c r="N29" s="20">
        <v>7945851</v>
      </c>
      <c r="O29" s="21">
        <v>95350181</v>
      </c>
      <c r="P29" s="19">
        <v>97138269</v>
      </c>
      <c r="Q29" s="22">
        <v>101795181</v>
      </c>
    </row>
    <row r="30" spans="1:17" ht="13.5">
      <c r="A30" s="3" t="s">
        <v>24</v>
      </c>
      <c r="B30" s="2"/>
      <c r="C30" s="23">
        <v>64516308</v>
      </c>
      <c r="D30" s="23">
        <v>64516308</v>
      </c>
      <c r="E30" s="23">
        <v>64516308</v>
      </c>
      <c r="F30" s="23">
        <v>64516308</v>
      </c>
      <c r="G30" s="23">
        <v>64516308</v>
      </c>
      <c r="H30" s="23">
        <v>64516252</v>
      </c>
      <c r="I30" s="23">
        <v>64516308</v>
      </c>
      <c r="J30" s="23">
        <v>64516308</v>
      </c>
      <c r="K30" s="23">
        <v>64516308</v>
      </c>
      <c r="L30" s="23">
        <v>64516308</v>
      </c>
      <c r="M30" s="23">
        <v>64516308</v>
      </c>
      <c r="N30" s="24">
        <v>64516308</v>
      </c>
      <c r="O30" s="25">
        <v>774195640</v>
      </c>
      <c r="P30" s="23">
        <v>811130576</v>
      </c>
      <c r="Q30" s="26">
        <v>902165303</v>
      </c>
    </row>
    <row r="31" spans="1:17" ht="13.5">
      <c r="A31" s="3" t="s">
        <v>25</v>
      </c>
      <c r="B31" s="2"/>
      <c r="C31" s="19">
        <v>582591</v>
      </c>
      <c r="D31" s="19">
        <v>582591</v>
      </c>
      <c r="E31" s="19">
        <v>582591</v>
      </c>
      <c r="F31" s="19">
        <v>582591</v>
      </c>
      <c r="G31" s="19">
        <v>582591</v>
      </c>
      <c r="H31" s="19">
        <v>582600</v>
      </c>
      <c r="I31" s="19">
        <v>582591</v>
      </c>
      <c r="J31" s="19">
        <v>582591</v>
      </c>
      <c r="K31" s="19">
        <v>582591</v>
      </c>
      <c r="L31" s="19">
        <v>582591</v>
      </c>
      <c r="M31" s="19">
        <v>582591</v>
      </c>
      <c r="N31" s="20">
        <v>582591</v>
      </c>
      <c r="O31" s="21">
        <v>6991101</v>
      </c>
      <c r="P31" s="19">
        <v>5190745</v>
      </c>
      <c r="Q31" s="22">
        <v>5450283</v>
      </c>
    </row>
    <row r="32" spans="1:17" ht="13.5">
      <c r="A32" s="1" t="s">
        <v>26</v>
      </c>
      <c r="B32" s="2"/>
      <c r="C32" s="16">
        <f aca="true" t="shared" si="6" ref="C32:Q32">SUM(C33:C37)</f>
        <v>7887833</v>
      </c>
      <c r="D32" s="16">
        <f t="shared" si="6"/>
        <v>7887833</v>
      </c>
      <c r="E32" s="16">
        <f>SUM(E33:E37)</f>
        <v>7887833</v>
      </c>
      <c r="F32" s="16">
        <f>SUM(F33:F37)</f>
        <v>7887833</v>
      </c>
      <c r="G32" s="16">
        <f>SUM(G33:G37)</f>
        <v>7887833</v>
      </c>
      <c r="H32" s="16">
        <f>SUM(H33:H37)</f>
        <v>7887811</v>
      </c>
      <c r="I32" s="16">
        <f t="shared" si="6"/>
        <v>7887833</v>
      </c>
      <c r="J32" s="16">
        <f t="shared" si="6"/>
        <v>7887833</v>
      </c>
      <c r="K32" s="16">
        <f t="shared" si="6"/>
        <v>7887833</v>
      </c>
      <c r="L32" s="16">
        <f>SUM(L33:L37)</f>
        <v>7887833</v>
      </c>
      <c r="M32" s="16">
        <f>SUM(M33:M37)</f>
        <v>7887833</v>
      </c>
      <c r="N32" s="27">
        <f t="shared" si="6"/>
        <v>7887833</v>
      </c>
      <c r="O32" s="28">
        <f t="shared" si="6"/>
        <v>94653974</v>
      </c>
      <c r="P32" s="16">
        <f t="shared" si="6"/>
        <v>96246541</v>
      </c>
      <c r="Q32" s="29">
        <f t="shared" si="6"/>
        <v>100916884</v>
      </c>
    </row>
    <row r="33" spans="1:17" ht="13.5">
      <c r="A33" s="3" t="s">
        <v>27</v>
      </c>
      <c r="B33" s="2"/>
      <c r="C33" s="19">
        <v>3052960</v>
      </c>
      <c r="D33" s="19">
        <v>3052960</v>
      </c>
      <c r="E33" s="19">
        <v>3052960</v>
      </c>
      <c r="F33" s="19">
        <v>3052960</v>
      </c>
      <c r="G33" s="19">
        <v>3052960</v>
      </c>
      <c r="H33" s="19">
        <v>3052945</v>
      </c>
      <c r="I33" s="19">
        <v>3052960</v>
      </c>
      <c r="J33" s="19">
        <v>3052960</v>
      </c>
      <c r="K33" s="19">
        <v>3052960</v>
      </c>
      <c r="L33" s="19">
        <v>3052960</v>
      </c>
      <c r="M33" s="19">
        <v>3052960</v>
      </c>
      <c r="N33" s="20">
        <v>3052960</v>
      </c>
      <c r="O33" s="21">
        <v>36635505</v>
      </c>
      <c r="P33" s="19">
        <v>38100924</v>
      </c>
      <c r="Q33" s="22">
        <v>40005971</v>
      </c>
    </row>
    <row r="34" spans="1:17" ht="13.5">
      <c r="A34" s="3" t="s">
        <v>28</v>
      </c>
      <c r="B34" s="2"/>
      <c r="C34" s="19">
        <v>492219</v>
      </c>
      <c r="D34" s="19">
        <v>492219</v>
      </c>
      <c r="E34" s="19">
        <v>492219</v>
      </c>
      <c r="F34" s="19">
        <v>492219</v>
      </c>
      <c r="G34" s="19">
        <v>492219</v>
      </c>
      <c r="H34" s="19">
        <v>492208</v>
      </c>
      <c r="I34" s="19">
        <v>492219</v>
      </c>
      <c r="J34" s="19">
        <v>492219</v>
      </c>
      <c r="K34" s="19">
        <v>492219</v>
      </c>
      <c r="L34" s="19">
        <v>492219</v>
      </c>
      <c r="M34" s="19">
        <v>492219</v>
      </c>
      <c r="N34" s="20">
        <v>492219</v>
      </c>
      <c r="O34" s="21">
        <v>5906617</v>
      </c>
      <c r="P34" s="19">
        <v>6142882</v>
      </c>
      <c r="Q34" s="22">
        <v>6450026</v>
      </c>
    </row>
    <row r="35" spans="1:17" ht="13.5">
      <c r="A35" s="3" t="s">
        <v>29</v>
      </c>
      <c r="B35" s="2"/>
      <c r="C35" s="19">
        <v>108583</v>
      </c>
      <c r="D35" s="19">
        <v>108583</v>
      </c>
      <c r="E35" s="19">
        <v>108583</v>
      </c>
      <c r="F35" s="19">
        <v>108583</v>
      </c>
      <c r="G35" s="19">
        <v>108583</v>
      </c>
      <c r="H35" s="19">
        <v>108587</v>
      </c>
      <c r="I35" s="19">
        <v>108583</v>
      </c>
      <c r="J35" s="19">
        <v>108583</v>
      </c>
      <c r="K35" s="19">
        <v>108583</v>
      </c>
      <c r="L35" s="19">
        <v>108583</v>
      </c>
      <c r="M35" s="19">
        <v>108583</v>
      </c>
      <c r="N35" s="20">
        <v>108583</v>
      </c>
      <c r="O35" s="21">
        <v>1303000</v>
      </c>
      <c r="P35" s="19">
        <v>1355120</v>
      </c>
      <c r="Q35" s="22">
        <v>1422876</v>
      </c>
    </row>
    <row r="36" spans="1:17" ht="13.5">
      <c r="A36" s="3" t="s">
        <v>30</v>
      </c>
      <c r="B36" s="2"/>
      <c r="C36" s="19">
        <v>3465022</v>
      </c>
      <c r="D36" s="19">
        <v>3465022</v>
      </c>
      <c r="E36" s="19">
        <v>3465022</v>
      </c>
      <c r="F36" s="19">
        <v>3465022</v>
      </c>
      <c r="G36" s="19">
        <v>3465022</v>
      </c>
      <c r="H36" s="19">
        <v>3465014</v>
      </c>
      <c r="I36" s="19">
        <v>3465022</v>
      </c>
      <c r="J36" s="19">
        <v>3465022</v>
      </c>
      <c r="K36" s="19">
        <v>3465022</v>
      </c>
      <c r="L36" s="19">
        <v>3465022</v>
      </c>
      <c r="M36" s="19">
        <v>3465022</v>
      </c>
      <c r="N36" s="20">
        <v>3465022</v>
      </c>
      <c r="O36" s="21">
        <v>41580256</v>
      </c>
      <c r="P36" s="19">
        <v>41049877</v>
      </c>
      <c r="Q36" s="22">
        <v>42960384</v>
      </c>
    </row>
    <row r="37" spans="1:17" ht="13.5">
      <c r="A37" s="3" t="s">
        <v>31</v>
      </c>
      <c r="B37" s="2"/>
      <c r="C37" s="23">
        <v>769049</v>
      </c>
      <c r="D37" s="23">
        <v>769049</v>
      </c>
      <c r="E37" s="23">
        <v>769049</v>
      </c>
      <c r="F37" s="23">
        <v>769049</v>
      </c>
      <c r="G37" s="23">
        <v>769049</v>
      </c>
      <c r="H37" s="23">
        <v>769057</v>
      </c>
      <c r="I37" s="23">
        <v>769049</v>
      </c>
      <c r="J37" s="23">
        <v>769049</v>
      </c>
      <c r="K37" s="23">
        <v>769049</v>
      </c>
      <c r="L37" s="23">
        <v>769049</v>
      </c>
      <c r="M37" s="23">
        <v>769049</v>
      </c>
      <c r="N37" s="24">
        <v>769049</v>
      </c>
      <c r="O37" s="25">
        <v>9228596</v>
      </c>
      <c r="P37" s="23">
        <v>9597738</v>
      </c>
      <c r="Q37" s="26">
        <v>10077627</v>
      </c>
    </row>
    <row r="38" spans="1:17" ht="13.5">
      <c r="A38" s="1" t="s">
        <v>32</v>
      </c>
      <c r="B38" s="4"/>
      <c r="C38" s="16">
        <f aca="true" t="shared" si="7" ref="C38:Q38">SUM(C39:C41)</f>
        <v>14939336</v>
      </c>
      <c r="D38" s="16">
        <f t="shared" si="7"/>
        <v>14939336</v>
      </c>
      <c r="E38" s="16">
        <f>SUM(E39:E41)</f>
        <v>14939336</v>
      </c>
      <c r="F38" s="16">
        <f>SUM(F39:F41)</f>
        <v>14939336</v>
      </c>
      <c r="G38" s="16">
        <f>SUM(G39:G41)</f>
        <v>14939336</v>
      </c>
      <c r="H38" s="16">
        <f>SUM(H39:H41)</f>
        <v>14939353</v>
      </c>
      <c r="I38" s="16">
        <f t="shared" si="7"/>
        <v>14939336</v>
      </c>
      <c r="J38" s="16">
        <f t="shared" si="7"/>
        <v>14939336</v>
      </c>
      <c r="K38" s="16">
        <f t="shared" si="7"/>
        <v>14939336</v>
      </c>
      <c r="L38" s="16">
        <f>SUM(L39:L41)</f>
        <v>14939336</v>
      </c>
      <c r="M38" s="16">
        <f>SUM(M39:M41)</f>
        <v>14939336</v>
      </c>
      <c r="N38" s="27">
        <f t="shared" si="7"/>
        <v>14939336</v>
      </c>
      <c r="O38" s="28">
        <f t="shared" si="7"/>
        <v>179272049</v>
      </c>
      <c r="P38" s="16">
        <f t="shared" si="7"/>
        <v>179560206</v>
      </c>
      <c r="Q38" s="29">
        <f t="shared" si="7"/>
        <v>188309906</v>
      </c>
    </row>
    <row r="39" spans="1:17" ht="13.5">
      <c r="A39" s="3" t="s">
        <v>33</v>
      </c>
      <c r="B39" s="2"/>
      <c r="C39" s="19">
        <v>6502169</v>
      </c>
      <c r="D39" s="19">
        <v>6502169</v>
      </c>
      <c r="E39" s="19">
        <v>6502169</v>
      </c>
      <c r="F39" s="19">
        <v>6502169</v>
      </c>
      <c r="G39" s="19">
        <v>6502169</v>
      </c>
      <c r="H39" s="19">
        <v>6502189</v>
      </c>
      <c r="I39" s="19">
        <v>6502169</v>
      </c>
      <c r="J39" s="19">
        <v>6502169</v>
      </c>
      <c r="K39" s="19">
        <v>6502169</v>
      </c>
      <c r="L39" s="19">
        <v>6502169</v>
      </c>
      <c r="M39" s="19">
        <v>6502169</v>
      </c>
      <c r="N39" s="20">
        <v>6502169</v>
      </c>
      <c r="O39" s="21">
        <v>78026048</v>
      </c>
      <c r="P39" s="19">
        <v>75695011</v>
      </c>
      <c r="Q39" s="22">
        <v>79479760</v>
      </c>
    </row>
    <row r="40" spans="1:17" ht="13.5">
      <c r="A40" s="3" t="s">
        <v>34</v>
      </c>
      <c r="B40" s="2"/>
      <c r="C40" s="19">
        <v>8047606</v>
      </c>
      <c r="D40" s="19">
        <v>8047606</v>
      </c>
      <c r="E40" s="19">
        <v>8047606</v>
      </c>
      <c r="F40" s="19">
        <v>8047606</v>
      </c>
      <c r="G40" s="19">
        <v>8047606</v>
      </c>
      <c r="H40" s="19">
        <v>8047607</v>
      </c>
      <c r="I40" s="19">
        <v>8047606</v>
      </c>
      <c r="J40" s="19">
        <v>8047606</v>
      </c>
      <c r="K40" s="19">
        <v>8047606</v>
      </c>
      <c r="L40" s="19">
        <v>8047606</v>
      </c>
      <c r="M40" s="19">
        <v>8047606</v>
      </c>
      <c r="N40" s="20">
        <v>8047606</v>
      </c>
      <c r="O40" s="21">
        <v>96571273</v>
      </c>
      <c r="P40" s="19">
        <v>99003478</v>
      </c>
      <c r="Q40" s="22">
        <v>103725343</v>
      </c>
    </row>
    <row r="41" spans="1:17" ht="13.5">
      <c r="A41" s="3" t="s">
        <v>35</v>
      </c>
      <c r="B41" s="2"/>
      <c r="C41" s="19">
        <v>389561</v>
      </c>
      <c r="D41" s="19">
        <v>389561</v>
      </c>
      <c r="E41" s="19">
        <v>389561</v>
      </c>
      <c r="F41" s="19">
        <v>389561</v>
      </c>
      <c r="G41" s="19">
        <v>389561</v>
      </c>
      <c r="H41" s="19">
        <v>389557</v>
      </c>
      <c r="I41" s="19">
        <v>389561</v>
      </c>
      <c r="J41" s="19">
        <v>389561</v>
      </c>
      <c r="K41" s="19">
        <v>389561</v>
      </c>
      <c r="L41" s="19">
        <v>389561</v>
      </c>
      <c r="M41" s="19">
        <v>389561</v>
      </c>
      <c r="N41" s="20">
        <v>389561</v>
      </c>
      <c r="O41" s="21">
        <v>4674728</v>
      </c>
      <c r="P41" s="19">
        <v>4861717</v>
      </c>
      <c r="Q41" s="22">
        <v>5104803</v>
      </c>
    </row>
    <row r="42" spans="1:17" ht="13.5">
      <c r="A42" s="1" t="s">
        <v>36</v>
      </c>
      <c r="B42" s="4"/>
      <c r="C42" s="16">
        <f aca="true" t="shared" si="8" ref="C42:Q42">SUM(C43:C46)</f>
        <v>19440328</v>
      </c>
      <c r="D42" s="16">
        <f t="shared" si="8"/>
        <v>19440328</v>
      </c>
      <c r="E42" s="16">
        <f>SUM(E43:E46)</f>
        <v>19440328</v>
      </c>
      <c r="F42" s="16">
        <f>SUM(F43:F46)</f>
        <v>19440328</v>
      </c>
      <c r="G42" s="16">
        <f>SUM(G43:G46)</f>
        <v>19440328</v>
      </c>
      <c r="H42" s="16">
        <f>SUM(H43:H46)</f>
        <v>19440285</v>
      </c>
      <c r="I42" s="16">
        <f t="shared" si="8"/>
        <v>19440328</v>
      </c>
      <c r="J42" s="16">
        <f t="shared" si="8"/>
        <v>19440328</v>
      </c>
      <c r="K42" s="16">
        <f t="shared" si="8"/>
        <v>19440328</v>
      </c>
      <c r="L42" s="16">
        <f>SUM(L43:L46)</f>
        <v>19440328</v>
      </c>
      <c r="M42" s="16">
        <f>SUM(M43:M46)</f>
        <v>19440328</v>
      </c>
      <c r="N42" s="27">
        <f t="shared" si="8"/>
        <v>19440328</v>
      </c>
      <c r="O42" s="28">
        <f t="shared" si="8"/>
        <v>233283893</v>
      </c>
      <c r="P42" s="16">
        <f t="shared" si="8"/>
        <v>239944550</v>
      </c>
      <c r="Q42" s="29">
        <f t="shared" si="8"/>
        <v>251588948</v>
      </c>
    </row>
    <row r="43" spans="1:17" ht="13.5">
      <c r="A43" s="3" t="s">
        <v>37</v>
      </c>
      <c r="B43" s="2"/>
      <c r="C43" s="19">
        <v>4786778</v>
      </c>
      <c r="D43" s="19">
        <v>4786778</v>
      </c>
      <c r="E43" s="19">
        <v>4786778</v>
      </c>
      <c r="F43" s="19">
        <v>4786778</v>
      </c>
      <c r="G43" s="19">
        <v>4786778</v>
      </c>
      <c r="H43" s="19">
        <v>4786768</v>
      </c>
      <c r="I43" s="19">
        <v>4786778</v>
      </c>
      <c r="J43" s="19">
        <v>4786778</v>
      </c>
      <c r="K43" s="19">
        <v>4786778</v>
      </c>
      <c r="L43" s="19">
        <v>4786778</v>
      </c>
      <c r="M43" s="19">
        <v>4786778</v>
      </c>
      <c r="N43" s="20">
        <v>4786778</v>
      </c>
      <c r="O43" s="21">
        <v>57441326</v>
      </c>
      <c r="P43" s="19">
        <v>59538979</v>
      </c>
      <c r="Q43" s="22">
        <v>62260728</v>
      </c>
    </row>
    <row r="44" spans="1:17" ht="13.5">
      <c r="A44" s="3" t="s">
        <v>38</v>
      </c>
      <c r="B44" s="2"/>
      <c r="C44" s="19">
        <v>11132080</v>
      </c>
      <c r="D44" s="19">
        <v>11132080</v>
      </c>
      <c r="E44" s="19">
        <v>11132080</v>
      </c>
      <c r="F44" s="19">
        <v>11132080</v>
      </c>
      <c r="G44" s="19">
        <v>11132080</v>
      </c>
      <c r="H44" s="19">
        <v>11132063</v>
      </c>
      <c r="I44" s="19">
        <v>11132080</v>
      </c>
      <c r="J44" s="19">
        <v>11132080</v>
      </c>
      <c r="K44" s="19">
        <v>11132080</v>
      </c>
      <c r="L44" s="19">
        <v>11132080</v>
      </c>
      <c r="M44" s="19">
        <v>11132080</v>
      </c>
      <c r="N44" s="20">
        <v>11132080</v>
      </c>
      <c r="O44" s="21">
        <v>133584943</v>
      </c>
      <c r="P44" s="19">
        <v>136507166</v>
      </c>
      <c r="Q44" s="22">
        <v>143332524</v>
      </c>
    </row>
    <row r="45" spans="1:17" ht="13.5">
      <c r="A45" s="3" t="s">
        <v>39</v>
      </c>
      <c r="B45" s="2"/>
      <c r="C45" s="23">
        <v>2564986</v>
      </c>
      <c r="D45" s="23">
        <v>2564986</v>
      </c>
      <c r="E45" s="23">
        <v>2564986</v>
      </c>
      <c r="F45" s="23">
        <v>2564986</v>
      </c>
      <c r="G45" s="23">
        <v>2564986</v>
      </c>
      <c r="H45" s="23">
        <v>2564978</v>
      </c>
      <c r="I45" s="23">
        <v>2564986</v>
      </c>
      <c r="J45" s="23">
        <v>2564986</v>
      </c>
      <c r="K45" s="23">
        <v>2564986</v>
      </c>
      <c r="L45" s="23">
        <v>2564986</v>
      </c>
      <c r="M45" s="23">
        <v>2564986</v>
      </c>
      <c r="N45" s="24">
        <v>2564986</v>
      </c>
      <c r="O45" s="25">
        <v>30779824</v>
      </c>
      <c r="P45" s="23">
        <v>32069493</v>
      </c>
      <c r="Q45" s="26">
        <v>33710338</v>
      </c>
    </row>
    <row r="46" spans="1:17" ht="13.5">
      <c r="A46" s="3" t="s">
        <v>40</v>
      </c>
      <c r="B46" s="2"/>
      <c r="C46" s="19">
        <v>956484</v>
      </c>
      <c r="D46" s="19">
        <v>956484</v>
      </c>
      <c r="E46" s="19">
        <v>956484</v>
      </c>
      <c r="F46" s="19">
        <v>956484</v>
      </c>
      <c r="G46" s="19">
        <v>956484</v>
      </c>
      <c r="H46" s="19">
        <v>956476</v>
      </c>
      <c r="I46" s="19">
        <v>956484</v>
      </c>
      <c r="J46" s="19">
        <v>956484</v>
      </c>
      <c r="K46" s="19">
        <v>956484</v>
      </c>
      <c r="L46" s="19">
        <v>956484</v>
      </c>
      <c r="M46" s="19">
        <v>956484</v>
      </c>
      <c r="N46" s="20">
        <v>956484</v>
      </c>
      <c r="O46" s="21">
        <v>11477800</v>
      </c>
      <c r="P46" s="19">
        <v>11828912</v>
      </c>
      <c r="Q46" s="22">
        <v>12285358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115312247</v>
      </c>
      <c r="D48" s="41">
        <f t="shared" si="9"/>
        <v>115312247</v>
      </c>
      <c r="E48" s="41">
        <f>+E28+E32+E38+E42+E47</f>
        <v>115312247</v>
      </c>
      <c r="F48" s="41">
        <f>+F28+F32+F38+F42+F47</f>
        <v>115312247</v>
      </c>
      <c r="G48" s="41">
        <f>+G28+G32+G38+G42+G47</f>
        <v>115312247</v>
      </c>
      <c r="H48" s="41">
        <f>+H28+H32+H38+H42+H47</f>
        <v>115312121</v>
      </c>
      <c r="I48" s="41">
        <f t="shared" si="9"/>
        <v>115312247</v>
      </c>
      <c r="J48" s="41">
        <f t="shared" si="9"/>
        <v>115312247</v>
      </c>
      <c r="K48" s="41">
        <f t="shared" si="9"/>
        <v>115312247</v>
      </c>
      <c r="L48" s="41">
        <f>+L28+L32+L38+L42+L47</f>
        <v>115312247</v>
      </c>
      <c r="M48" s="41">
        <f>+M28+M32+M38+M42+M47</f>
        <v>115312247</v>
      </c>
      <c r="N48" s="42">
        <f t="shared" si="9"/>
        <v>115312247</v>
      </c>
      <c r="O48" s="43">
        <f t="shared" si="9"/>
        <v>1383746838</v>
      </c>
      <c r="P48" s="41">
        <f t="shared" si="9"/>
        <v>1429210887</v>
      </c>
      <c r="Q48" s="44">
        <f t="shared" si="9"/>
        <v>1550226505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55069306</v>
      </c>
      <c r="D49" s="45">
        <f t="shared" si="10"/>
        <v>55069306</v>
      </c>
      <c r="E49" s="45">
        <f t="shared" si="10"/>
        <v>55069306</v>
      </c>
      <c r="F49" s="45">
        <f t="shared" si="10"/>
        <v>55069306</v>
      </c>
      <c r="G49" s="45">
        <f t="shared" si="10"/>
        <v>55069306</v>
      </c>
      <c r="H49" s="45">
        <f t="shared" si="10"/>
        <v>55069392</v>
      </c>
      <c r="I49" s="45">
        <f t="shared" si="10"/>
        <v>55069306</v>
      </c>
      <c r="J49" s="45">
        <f t="shared" si="10"/>
        <v>55069306</v>
      </c>
      <c r="K49" s="45">
        <f t="shared" si="10"/>
        <v>55069306</v>
      </c>
      <c r="L49" s="45">
        <f>+L25-L48</f>
        <v>55069306</v>
      </c>
      <c r="M49" s="45">
        <f>+M25-M48</f>
        <v>55069306</v>
      </c>
      <c r="N49" s="46">
        <f t="shared" si="10"/>
        <v>55069306</v>
      </c>
      <c r="O49" s="47">
        <f t="shared" si="10"/>
        <v>660831758</v>
      </c>
      <c r="P49" s="45">
        <f t="shared" si="10"/>
        <v>535651736</v>
      </c>
      <c r="Q49" s="48">
        <f t="shared" si="10"/>
        <v>528451848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72359228</v>
      </c>
      <c r="D5" s="16">
        <f t="shared" si="0"/>
        <v>72359223</v>
      </c>
      <c r="E5" s="16">
        <f t="shared" si="0"/>
        <v>72359223</v>
      </c>
      <c r="F5" s="16">
        <f t="shared" si="0"/>
        <v>72359223</v>
      </c>
      <c r="G5" s="16">
        <f t="shared" si="0"/>
        <v>72359223</v>
      </c>
      <c r="H5" s="16">
        <f t="shared" si="0"/>
        <v>72359334</v>
      </c>
      <c r="I5" s="16">
        <f t="shared" si="0"/>
        <v>72359223</v>
      </c>
      <c r="J5" s="16">
        <f t="shared" si="0"/>
        <v>72359223</v>
      </c>
      <c r="K5" s="16">
        <f t="shared" si="0"/>
        <v>72359223</v>
      </c>
      <c r="L5" s="16">
        <f>SUM(L6:L8)</f>
        <v>72359223</v>
      </c>
      <c r="M5" s="16">
        <f>SUM(M6:M8)</f>
        <v>72359223</v>
      </c>
      <c r="N5" s="17">
        <f t="shared" si="0"/>
        <v>72359223</v>
      </c>
      <c r="O5" s="18">
        <f t="shared" si="0"/>
        <v>868310792</v>
      </c>
      <c r="P5" s="16">
        <f t="shared" si="0"/>
        <v>819500035</v>
      </c>
      <c r="Q5" s="17">
        <f t="shared" si="0"/>
        <v>857197036</v>
      </c>
    </row>
    <row r="6" spans="1:17" ht="13.5">
      <c r="A6" s="3" t="s">
        <v>23</v>
      </c>
      <c r="B6" s="2"/>
      <c r="C6" s="19">
        <v>1157</v>
      </c>
      <c r="D6" s="19">
        <v>1157</v>
      </c>
      <c r="E6" s="19">
        <v>1157</v>
      </c>
      <c r="F6" s="19">
        <v>1157</v>
      </c>
      <c r="G6" s="19">
        <v>1157</v>
      </c>
      <c r="H6" s="19">
        <v>1164</v>
      </c>
      <c r="I6" s="19">
        <v>1157</v>
      </c>
      <c r="J6" s="19">
        <v>1157</v>
      </c>
      <c r="K6" s="19">
        <v>1157</v>
      </c>
      <c r="L6" s="19">
        <v>1157</v>
      </c>
      <c r="M6" s="19">
        <v>1157</v>
      </c>
      <c r="N6" s="20">
        <v>1157</v>
      </c>
      <c r="O6" s="21">
        <v>13891</v>
      </c>
      <c r="P6" s="19">
        <v>14530</v>
      </c>
      <c r="Q6" s="22">
        <v>15198</v>
      </c>
    </row>
    <row r="7" spans="1:17" ht="13.5">
      <c r="A7" s="3" t="s">
        <v>24</v>
      </c>
      <c r="B7" s="2"/>
      <c r="C7" s="23">
        <v>72358071</v>
      </c>
      <c r="D7" s="23">
        <v>72358066</v>
      </c>
      <c r="E7" s="23">
        <v>72358066</v>
      </c>
      <c r="F7" s="23">
        <v>72358066</v>
      </c>
      <c r="G7" s="23">
        <v>72358066</v>
      </c>
      <c r="H7" s="23">
        <v>72358170</v>
      </c>
      <c r="I7" s="23">
        <v>72358066</v>
      </c>
      <c r="J7" s="23">
        <v>72358066</v>
      </c>
      <c r="K7" s="23">
        <v>72358066</v>
      </c>
      <c r="L7" s="23">
        <v>72358066</v>
      </c>
      <c r="M7" s="23">
        <v>72358066</v>
      </c>
      <c r="N7" s="24">
        <v>72358066</v>
      </c>
      <c r="O7" s="25">
        <v>868296901</v>
      </c>
      <c r="P7" s="23">
        <v>819485505</v>
      </c>
      <c r="Q7" s="26">
        <v>857181838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14270</v>
      </c>
      <c r="D9" s="16">
        <f t="shared" si="1"/>
        <v>14270</v>
      </c>
      <c r="E9" s="16">
        <f t="shared" si="1"/>
        <v>14270</v>
      </c>
      <c r="F9" s="16">
        <f t="shared" si="1"/>
        <v>14270</v>
      </c>
      <c r="G9" s="16">
        <f t="shared" si="1"/>
        <v>14270</v>
      </c>
      <c r="H9" s="16">
        <f t="shared" si="1"/>
        <v>14276</v>
      </c>
      <c r="I9" s="16">
        <f t="shared" si="1"/>
        <v>14270</v>
      </c>
      <c r="J9" s="16">
        <f t="shared" si="1"/>
        <v>14270</v>
      </c>
      <c r="K9" s="16">
        <f t="shared" si="1"/>
        <v>14270</v>
      </c>
      <c r="L9" s="16">
        <f>SUM(L10:L14)</f>
        <v>14270</v>
      </c>
      <c r="M9" s="16">
        <f>SUM(M10:M14)</f>
        <v>14270</v>
      </c>
      <c r="N9" s="27">
        <f t="shared" si="1"/>
        <v>14270</v>
      </c>
      <c r="O9" s="28">
        <f t="shared" si="1"/>
        <v>171246</v>
      </c>
      <c r="P9" s="16">
        <f t="shared" si="1"/>
        <v>179124</v>
      </c>
      <c r="Q9" s="29">
        <f t="shared" si="1"/>
        <v>187365</v>
      </c>
    </row>
    <row r="10" spans="1:17" ht="13.5">
      <c r="A10" s="3" t="s">
        <v>27</v>
      </c>
      <c r="B10" s="2"/>
      <c r="C10" s="19">
        <v>9478</v>
      </c>
      <c r="D10" s="19">
        <v>9478</v>
      </c>
      <c r="E10" s="19">
        <v>9478</v>
      </c>
      <c r="F10" s="19">
        <v>9478</v>
      </c>
      <c r="G10" s="19">
        <v>9478</v>
      </c>
      <c r="H10" s="19">
        <v>9482</v>
      </c>
      <c r="I10" s="19">
        <v>9478</v>
      </c>
      <c r="J10" s="19">
        <v>9478</v>
      </c>
      <c r="K10" s="19">
        <v>9478</v>
      </c>
      <c r="L10" s="19">
        <v>9478</v>
      </c>
      <c r="M10" s="19">
        <v>9478</v>
      </c>
      <c r="N10" s="20">
        <v>9478</v>
      </c>
      <c r="O10" s="21">
        <v>113740</v>
      </c>
      <c r="P10" s="19">
        <v>118972</v>
      </c>
      <c r="Q10" s="22">
        <v>124446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4792</v>
      </c>
      <c r="D12" s="19">
        <v>4792</v>
      </c>
      <c r="E12" s="19">
        <v>4792</v>
      </c>
      <c r="F12" s="19">
        <v>4792</v>
      </c>
      <c r="G12" s="19">
        <v>4792</v>
      </c>
      <c r="H12" s="19">
        <v>4794</v>
      </c>
      <c r="I12" s="19">
        <v>4792</v>
      </c>
      <c r="J12" s="19">
        <v>4792</v>
      </c>
      <c r="K12" s="19">
        <v>4792</v>
      </c>
      <c r="L12" s="19">
        <v>4792</v>
      </c>
      <c r="M12" s="19">
        <v>4792</v>
      </c>
      <c r="N12" s="20">
        <v>4792</v>
      </c>
      <c r="O12" s="21">
        <v>57506</v>
      </c>
      <c r="P12" s="19">
        <v>60152</v>
      </c>
      <c r="Q12" s="22">
        <v>62919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15976</v>
      </c>
      <c r="D15" s="16">
        <f t="shared" si="2"/>
        <v>15976</v>
      </c>
      <c r="E15" s="16">
        <f t="shared" si="2"/>
        <v>15976</v>
      </c>
      <c r="F15" s="16">
        <f t="shared" si="2"/>
        <v>15976</v>
      </c>
      <c r="G15" s="16">
        <f t="shared" si="2"/>
        <v>15976</v>
      </c>
      <c r="H15" s="16">
        <f t="shared" si="2"/>
        <v>15980</v>
      </c>
      <c r="I15" s="16">
        <f t="shared" si="2"/>
        <v>15976</v>
      </c>
      <c r="J15" s="16">
        <f t="shared" si="2"/>
        <v>15983</v>
      </c>
      <c r="K15" s="16">
        <f t="shared" si="2"/>
        <v>15976</v>
      </c>
      <c r="L15" s="16">
        <f>SUM(L16:L18)</f>
        <v>15976</v>
      </c>
      <c r="M15" s="16">
        <f>SUM(M16:M18)</f>
        <v>15976</v>
      </c>
      <c r="N15" s="27">
        <f t="shared" si="2"/>
        <v>15976</v>
      </c>
      <c r="O15" s="28">
        <f t="shared" si="2"/>
        <v>191723</v>
      </c>
      <c r="P15" s="16">
        <f t="shared" si="2"/>
        <v>200543</v>
      </c>
      <c r="Q15" s="29">
        <f t="shared" si="2"/>
        <v>209769</v>
      </c>
    </row>
    <row r="16" spans="1:17" ht="13.5">
      <c r="A16" s="3" t="s">
        <v>33</v>
      </c>
      <c r="B16" s="2"/>
      <c r="C16" s="19">
        <v>15976</v>
      </c>
      <c r="D16" s="19">
        <v>15976</v>
      </c>
      <c r="E16" s="19">
        <v>15976</v>
      </c>
      <c r="F16" s="19">
        <v>15976</v>
      </c>
      <c r="G16" s="19">
        <v>15976</v>
      </c>
      <c r="H16" s="19">
        <v>15980</v>
      </c>
      <c r="I16" s="19">
        <v>15976</v>
      </c>
      <c r="J16" s="19">
        <v>15983</v>
      </c>
      <c r="K16" s="19">
        <v>15976</v>
      </c>
      <c r="L16" s="19">
        <v>15976</v>
      </c>
      <c r="M16" s="19">
        <v>15976</v>
      </c>
      <c r="N16" s="20">
        <v>15976</v>
      </c>
      <c r="O16" s="21">
        <v>191723</v>
      </c>
      <c r="P16" s="19">
        <v>200543</v>
      </c>
      <c r="Q16" s="22">
        <v>209769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8852888</v>
      </c>
      <c r="D19" s="16">
        <f t="shared" si="3"/>
        <v>8852888</v>
      </c>
      <c r="E19" s="16">
        <f t="shared" si="3"/>
        <v>8852888</v>
      </c>
      <c r="F19" s="16">
        <f t="shared" si="3"/>
        <v>8852888</v>
      </c>
      <c r="G19" s="16">
        <f t="shared" si="3"/>
        <v>8852888</v>
      </c>
      <c r="H19" s="16">
        <f t="shared" si="3"/>
        <v>8852950</v>
      </c>
      <c r="I19" s="16">
        <f t="shared" si="3"/>
        <v>8852888</v>
      </c>
      <c r="J19" s="16">
        <f t="shared" si="3"/>
        <v>8852888</v>
      </c>
      <c r="K19" s="16">
        <f t="shared" si="3"/>
        <v>8852888</v>
      </c>
      <c r="L19" s="16">
        <f>SUM(L20:L23)</f>
        <v>8852888</v>
      </c>
      <c r="M19" s="16">
        <f>SUM(M20:M23)</f>
        <v>8852888</v>
      </c>
      <c r="N19" s="27">
        <f t="shared" si="3"/>
        <v>8852888</v>
      </c>
      <c r="O19" s="28">
        <f t="shared" si="3"/>
        <v>106234718</v>
      </c>
      <c r="P19" s="16">
        <f t="shared" si="3"/>
        <v>111121514</v>
      </c>
      <c r="Q19" s="29">
        <f t="shared" si="3"/>
        <v>116233103</v>
      </c>
    </row>
    <row r="20" spans="1:17" ht="13.5">
      <c r="A20" s="3" t="s">
        <v>37</v>
      </c>
      <c r="B20" s="2"/>
      <c r="C20" s="19">
        <v>3165901</v>
      </c>
      <c r="D20" s="19">
        <v>3165901</v>
      </c>
      <c r="E20" s="19">
        <v>3165901</v>
      </c>
      <c r="F20" s="19">
        <v>3165901</v>
      </c>
      <c r="G20" s="19">
        <v>3165901</v>
      </c>
      <c r="H20" s="19">
        <v>3165933</v>
      </c>
      <c r="I20" s="19">
        <v>3165901</v>
      </c>
      <c r="J20" s="19">
        <v>3165901</v>
      </c>
      <c r="K20" s="19">
        <v>3165901</v>
      </c>
      <c r="L20" s="19">
        <v>3165901</v>
      </c>
      <c r="M20" s="19">
        <v>3165901</v>
      </c>
      <c r="N20" s="20">
        <v>3165901</v>
      </c>
      <c r="O20" s="21">
        <v>37990844</v>
      </c>
      <c r="P20" s="19">
        <v>39738422</v>
      </c>
      <c r="Q20" s="22">
        <v>41566389</v>
      </c>
    </row>
    <row r="21" spans="1:17" ht="13.5">
      <c r="A21" s="3" t="s">
        <v>38</v>
      </c>
      <c r="B21" s="2"/>
      <c r="C21" s="19">
        <v>3799656</v>
      </c>
      <c r="D21" s="19">
        <v>3799656</v>
      </c>
      <c r="E21" s="19">
        <v>3799656</v>
      </c>
      <c r="F21" s="19">
        <v>3799656</v>
      </c>
      <c r="G21" s="19">
        <v>3799656</v>
      </c>
      <c r="H21" s="19">
        <v>3799673</v>
      </c>
      <c r="I21" s="19">
        <v>3799656</v>
      </c>
      <c r="J21" s="19">
        <v>3799656</v>
      </c>
      <c r="K21" s="19">
        <v>3799656</v>
      </c>
      <c r="L21" s="19">
        <v>3799656</v>
      </c>
      <c r="M21" s="19">
        <v>3799656</v>
      </c>
      <c r="N21" s="20">
        <v>3799656</v>
      </c>
      <c r="O21" s="21">
        <v>45595889</v>
      </c>
      <c r="P21" s="19">
        <v>47693300</v>
      </c>
      <c r="Q21" s="22">
        <v>49887193</v>
      </c>
    </row>
    <row r="22" spans="1:17" ht="13.5">
      <c r="A22" s="3" t="s">
        <v>39</v>
      </c>
      <c r="B22" s="2"/>
      <c r="C22" s="23">
        <v>1016185</v>
      </c>
      <c r="D22" s="23">
        <v>1016185</v>
      </c>
      <c r="E22" s="23">
        <v>1016185</v>
      </c>
      <c r="F22" s="23">
        <v>1016185</v>
      </c>
      <c r="G22" s="23">
        <v>1016185</v>
      </c>
      <c r="H22" s="23">
        <v>1016193</v>
      </c>
      <c r="I22" s="23">
        <v>1016185</v>
      </c>
      <c r="J22" s="23">
        <v>1016185</v>
      </c>
      <c r="K22" s="23">
        <v>1016185</v>
      </c>
      <c r="L22" s="23">
        <v>1016185</v>
      </c>
      <c r="M22" s="23">
        <v>1016185</v>
      </c>
      <c r="N22" s="24">
        <v>1016185</v>
      </c>
      <c r="O22" s="25">
        <v>12194228</v>
      </c>
      <c r="P22" s="23">
        <v>12755162</v>
      </c>
      <c r="Q22" s="26">
        <v>13341899</v>
      </c>
    </row>
    <row r="23" spans="1:17" ht="13.5">
      <c r="A23" s="3" t="s">
        <v>40</v>
      </c>
      <c r="B23" s="2"/>
      <c r="C23" s="19">
        <v>871146</v>
      </c>
      <c r="D23" s="19">
        <v>871146</v>
      </c>
      <c r="E23" s="19">
        <v>871146</v>
      </c>
      <c r="F23" s="19">
        <v>871146</v>
      </c>
      <c r="G23" s="19">
        <v>871146</v>
      </c>
      <c r="H23" s="19">
        <v>871151</v>
      </c>
      <c r="I23" s="19">
        <v>871146</v>
      </c>
      <c r="J23" s="19">
        <v>871146</v>
      </c>
      <c r="K23" s="19">
        <v>871146</v>
      </c>
      <c r="L23" s="19">
        <v>871146</v>
      </c>
      <c r="M23" s="19">
        <v>871146</v>
      </c>
      <c r="N23" s="20">
        <v>871146</v>
      </c>
      <c r="O23" s="21">
        <v>10453757</v>
      </c>
      <c r="P23" s="19">
        <v>10934630</v>
      </c>
      <c r="Q23" s="22">
        <v>11437622</v>
      </c>
    </row>
    <row r="24" spans="1:17" ht="13.5">
      <c r="A24" s="1" t="s">
        <v>41</v>
      </c>
      <c r="B24" s="4"/>
      <c r="C24" s="16">
        <v>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>
        <v>1</v>
      </c>
      <c r="P24" s="16">
        <v>2</v>
      </c>
      <c r="Q24" s="29">
        <v>2</v>
      </c>
    </row>
    <row r="25" spans="1:17" ht="13.5">
      <c r="A25" s="5" t="s">
        <v>42</v>
      </c>
      <c r="B25" s="6"/>
      <c r="C25" s="41">
        <f aca="true" t="shared" si="4" ref="C25:Q25">+C5+C9+C15+C19+C24</f>
        <v>81242363</v>
      </c>
      <c r="D25" s="41">
        <f t="shared" si="4"/>
        <v>81242357</v>
      </c>
      <c r="E25" s="41">
        <f t="shared" si="4"/>
        <v>81242357</v>
      </c>
      <c r="F25" s="41">
        <f t="shared" si="4"/>
        <v>81242357</v>
      </c>
      <c r="G25" s="41">
        <f t="shared" si="4"/>
        <v>81242357</v>
      </c>
      <c r="H25" s="41">
        <f t="shared" si="4"/>
        <v>81242540</v>
      </c>
      <c r="I25" s="41">
        <f t="shared" si="4"/>
        <v>81242357</v>
      </c>
      <c r="J25" s="41">
        <f t="shared" si="4"/>
        <v>81242364</v>
      </c>
      <c r="K25" s="41">
        <f t="shared" si="4"/>
        <v>81242357</v>
      </c>
      <c r="L25" s="41">
        <f>+L5+L9+L15+L19+L24</f>
        <v>81242357</v>
      </c>
      <c r="M25" s="41">
        <f>+M5+M9+M15+M19+M24</f>
        <v>81242357</v>
      </c>
      <c r="N25" s="42">
        <f t="shared" si="4"/>
        <v>81242357</v>
      </c>
      <c r="O25" s="43">
        <f t="shared" si="4"/>
        <v>974908480</v>
      </c>
      <c r="P25" s="41">
        <f t="shared" si="4"/>
        <v>931001218</v>
      </c>
      <c r="Q25" s="44">
        <f t="shared" si="4"/>
        <v>973827275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17528499</v>
      </c>
      <c r="D28" s="16">
        <f t="shared" si="5"/>
        <v>17528473</v>
      </c>
      <c r="E28" s="16">
        <f>SUM(E29:E31)</f>
        <v>17528473</v>
      </c>
      <c r="F28" s="16">
        <f>SUM(F29:F31)</f>
        <v>17528473</v>
      </c>
      <c r="G28" s="16">
        <f>SUM(G29:G31)</f>
        <v>17528474</v>
      </c>
      <c r="H28" s="16">
        <f>SUM(H29:H31)</f>
        <v>17530024</v>
      </c>
      <c r="I28" s="16">
        <f t="shared" si="5"/>
        <v>17528473</v>
      </c>
      <c r="J28" s="16">
        <f t="shared" si="5"/>
        <v>17528473</v>
      </c>
      <c r="K28" s="16">
        <f t="shared" si="5"/>
        <v>17528473</v>
      </c>
      <c r="L28" s="16">
        <f>SUM(L29:L31)</f>
        <v>17528473</v>
      </c>
      <c r="M28" s="16">
        <f>SUM(M29:M31)</f>
        <v>17528473</v>
      </c>
      <c r="N28" s="17">
        <f t="shared" si="5"/>
        <v>17528473</v>
      </c>
      <c r="O28" s="18">
        <f t="shared" si="5"/>
        <v>210343254</v>
      </c>
      <c r="P28" s="16">
        <f t="shared" si="5"/>
        <v>219994460</v>
      </c>
      <c r="Q28" s="17">
        <f t="shared" si="5"/>
        <v>230110532</v>
      </c>
    </row>
    <row r="29" spans="1:17" ht="13.5">
      <c r="A29" s="3" t="s">
        <v>23</v>
      </c>
      <c r="B29" s="2"/>
      <c r="C29" s="19">
        <v>3835514</v>
      </c>
      <c r="D29" s="19">
        <v>3835498</v>
      </c>
      <c r="E29" s="19">
        <v>3835498</v>
      </c>
      <c r="F29" s="19">
        <v>3835498</v>
      </c>
      <c r="G29" s="19">
        <v>3835498</v>
      </c>
      <c r="H29" s="19">
        <v>3836050</v>
      </c>
      <c r="I29" s="19">
        <v>3835498</v>
      </c>
      <c r="J29" s="19">
        <v>3835498</v>
      </c>
      <c r="K29" s="19">
        <v>3835498</v>
      </c>
      <c r="L29" s="19">
        <v>3835498</v>
      </c>
      <c r="M29" s="19">
        <v>3835498</v>
      </c>
      <c r="N29" s="20">
        <v>3835498</v>
      </c>
      <c r="O29" s="21">
        <v>46026544</v>
      </c>
      <c r="P29" s="19">
        <v>48143764</v>
      </c>
      <c r="Q29" s="22">
        <v>50358382</v>
      </c>
    </row>
    <row r="30" spans="1:17" ht="13.5">
      <c r="A30" s="3" t="s">
        <v>24</v>
      </c>
      <c r="B30" s="2"/>
      <c r="C30" s="23">
        <v>13475075</v>
      </c>
      <c r="D30" s="23">
        <v>13475065</v>
      </c>
      <c r="E30" s="23">
        <v>13475065</v>
      </c>
      <c r="F30" s="23">
        <v>13475065</v>
      </c>
      <c r="G30" s="23">
        <v>13475066</v>
      </c>
      <c r="H30" s="23">
        <v>13475940</v>
      </c>
      <c r="I30" s="23">
        <v>13475065</v>
      </c>
      <c r="J30" s="23">
        <v>13475065</v>
      </c>
      <c r="K30" s="23">
        <v>13475065</v>
      </c>
      <c r="L30" s="23">
        <v>13475065</v>
      </c>
      <c r="M30" s="23">
        <v>13475065</v>
      </c>
      <c r="N30" s="24">
        <v>13475065</v>
      </c>
      <c r="O30" s="25">
        <v>161701666</v>
      </c>
      <c r="P30" s="23">
        <v>169115358</v>
      </c>
      <c r="Q30" s="26">
        <v>176890986</v>
      </c>
    </row>
    <row r="31" spans="1:17" ht="13.5">
      <c r="A31" s="3" t="s">
        <v>25</v>
      </c>
      <c r="B31" s="2"/>
      <c r="C31" s="19">
        <v>217910</v>
      </c>
      <c r="D31" s="19">
        <v>217910</v>
      </c>
      <c r="E31" s="19">
        <v>217910</v>
      </c>
      <c r="F31" s="19">
        <v>217910</v>
      </c>
      <c r="G31" s="19">
        <v>217910</v>
      </c>
      <c r="H31" s="19">
        <v>218034</v>
      </c>
      <c r="I31" s="19">
        <v>217910</v>
      </c>
      <c r="J31" s="19">
        <v>217910</v>
      </c>
      <c r="K31" s="19">
        <v>217910</v>
      </c>
      <c r="L31" s="19">
        <v>217910</v>
      </c>
      <c r="M31" s="19">
        <v>217910</v>
      </c>
      <c r="N31" s="20">
        <v>217910</v>
      </c>
      <c r="O31" s="21">
        <v>2615044</v>
      </c>
      <c r="P31" s="19">
        <v>2735338</v>
      </c>
      <c r="Q31" s="22">
        <v>2861164</v>
      </c>
    </row>
    <row r="32" spans="1:17" ht="13.5">
      <c r="A32" s="1" t="s">
        <v>26</v>
      </c>
      <c r="B32" s="2"/>
      <c r="C32" s="16">
        <f aca="true" t="shared" si="6" ref="C32:Q32">SUM(C33:C37)</f>
        <v>4237827</v>
      </c>
      <c r="D32" s="16">
        <f t="shared" si="6"/>
        <v>4237827</v>
      </c>
      <c r="E32" s="16">
        <f>SUM(E33:E37)</f>
        <v>4237827</v>
      </c>
      <c r="F32" s="16">
        <f>SUM(F33:F37)</f>
        <v>4237827</v>
      </c>
      <c r="G32" s="16">
        <f>SUM(G33:G37)</f>
        <v>4237827</v>
      </c>
      <c r="H32" s="16">
        <f>SUM(H33:H37)</f>
        <v>4238420</v>
      </c>
      <c r="I32" s="16">
        <f t="shared" si="6"/>
        <v>4237827</v>
      </c>
      <c r="J32" s="16">
        <f t="shared" si="6"/>
        <v>4237827</v>
      </c>
      <c r="K32" s="16">
        <f t="shared" si="6"/>
        <v>4237827</v>
      </c>
      <c r="L32" s="16">
        <f>SUM(L33:L37)</f>
        <v>4237827</v>
      </c>
      <c r="M32" s="16">
        <f>SUM(M33:M37)</f>
        <v>4237827</v>
      </c>
      <c r="N32" s="27">
        <f t="shared" si="6"/>
        <v>4237827</v>
      </c>
      <c r="O32" s="28">
        <f t="shared" si="6"/>
        <v>50854517</v>
      </c>
      <c r="P32" s="16">
        <f t="shared" si="6"/>
        <v>53193827</v>
      </c>
      <c r="Q32" s="29">
        <f t="shared" si="6"/>
        <v>55640747</v>
      </c>
    </row>
    <row r="33" spans="1:17" ht="13.5">
      <c r="A33" s="3" t="s">
        <v>27</v>
      </c>
      <c r="B33" s="2"/>
      <c r="C33" s="19">
        <v>487129</v>
      </c>
      <c r="D33" s="19">
        <v>487129</v>
      </c>
      <c r="E33" s="19">
        <v>487129</v>
      </c>
      <c r="F33" s="19">
        <v>487129</v>
      </c>
      <c r="G33" s="19">
        <v>487129</v>
      </c>
      <c r="H33" s="19">
        <v>487359</v>
      </c>
      <c r="I33" s="19">
        <v>487129</v>
      </c>
      <c r="J33" s="19">
        <v>487129</v>
      </c>
      <c r="K33" s="19">
        <v>487129</v>
      </c>
      <c r="L33" s="19">
        <v>487129</v>
      </c>
      <c r="M33" s="19">
        <v>487129</v>
      </c>
      <c r="N33" s="20">
        <v>487129</v>
      </c>
      <c r="O33" s="21">
        <v>5845778</v>
      </c>
      <c r="P33" s="19">
        <v>6114686</v>
      </c>
      <c r="Q33" s="22">
        <v>6395965</v>
      </c>
    </row>
    <row r="34" spans="1:17" ht="13.5">
      <c r="A34" s="3" t="s">
        <v>28</v>
      </c>
      <c r="B34" s="2"/>
      <c r="C34" s="19">
        <v>514819</v>
      </c>
      <c r="D34" s="19">
        <v>514819</v>
      </c>
      <c r="E34" s="19">
        <v>514819</v>
      </c>
      <c r="F34" s="19">
        <v>514819</v>
      </c>
      <c r="G34" s="19">
        <v>514819</v>
      </c>
      <c r="H34" s="19">
        <v>514903</v>
      </c>
      <c r="I34" s="19">
        <v>514819</v>
      </c>
      <c r="J34" s="19">
        <v>514819</v>
      </c>
      <c r="K34" s="19">
        <v>514819</v>
      </c>
      <c r="L34" s="19">
        <v>514819</v>
      </c>
      <c r="M34" s="19">
        <v>514819</v>
      </c>
      <c r="N34" s="20">
        <v>514819</v>
      </c>
      <c r="O34" s="21">
        <v>6177912</v>
      </c>
      <c r="P34" s="19">
        <v>6462097</v>
      </c>
      <c r="Q34" s="22">
        <v>6759353</v>
      </c>
    </row>
    <row r="35" spans="1:17" ht="13.5">
      <c r="A35" s="3" t="s">
        <v>29</v>
      </c>
      <c r="B35" s="2"/>
      <c r="C35" s="19">
        <v>3235879</v>
      </c>
      <c r="D35" s="19">
        <v>3235879</v>
      </c>
      <c r="E35" s="19">
        <v>3235879</v>
      </c>
      <c r="F35" s="19">
        <v>3235879</v>
      </c>
      <c r="G35" s="19">
        <v>3235879</v>
      </c>
      <c r="H35" s="19">
        <v>3236158</v>
      </c>
      <c r="I35" s="19">
        <v>3235879</v>
      </c>
      <c r="J35" s="19">
        <v>3235879</v>
      </c>
      <c r="K35" s="19">
        <v>3235879</v>
      </c>
      <c r="L35" s="19">
        <v>3235879</v>
      </c>
      <c r="M35" s="19">
        <v>3235879</v>
      </c>
      <c r="N35" s="20">
        <v>3235879</v>
      </c>
      <c r="O35" s="21">
        <v>38830827</v>
      </c>
      <c r="P35" s="19">
        <v>40617044</v>
      </c>
      <c r="Q35" s="22">
        <v>42485429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2825240</v>
      </c>
      <c r="D38" s="16">
        <f t="shared" si="7"/>
        <v>2825235</v>
      </c>
      <c r="E38" s="16">
        <f>SUM(E39:E41)</f>
        <v>2825235</v>
      </c>
      <c r="F38" s="16">
        <f>SUM(F39:F41)</f>
        <v>2825235</v>
      </c>
      <c r="G38" s="16">
        <f>SUM(G39:G41)</f>
        <v>2825235</v>
      </c>
      <c r="H38" s="16">
        <f>SUM(H39:H41)</f>
        <v>2825687</v>
      </c>
      <c r="I38" s="16">
        <f t="shared" si="7"/>
        <v>2825235</v>
      </c>
      <c r="J38" s="16">
        <f t="shared" si="7"/>
        <v>2825243</v>
      </c>
      <c r="K38" s="16">
        <f t="shared" si="7"/>
        <v>2825235</v>
      </c>
      <c r="L38" s="16">
        <f>SUM(L39:L41)</f>
        <v>2825235</v>
      </c>
      <c r="M38" s="16">
        <f>SUM(M39:M41)</f>
        <v>2825235</v>
      </c>
      <c r="N38" s="27">
        <f t="shared" si="7"/>
        <v>2825235</v>
      </c>
      <c r="O38" s="28">
        <f t="shared" si="7"/>
        <v>33903285</v>
      </c>
      <c r="P38" s="16">
        <f t="shared" si="7"/>
        <v>35462840</v>
      </c>
      <c r="Q38" s="29">
        <f t="shared" si="7"/>
        <v>37094131</v>
      </c>
    </row>
    <row r="39" spans="1:17" ht="13.5">
      <c r="A39" s="3" t="s">
        <v>33</v>
      </c>
      <c r="B39" s="2"/>
      <c r="C39" s="19">
        <v>1830852</v>
      </c>
      <c r="D39" s="19">
        <v>1830847</v>
      </c>
      <c r="E39" s="19">
        <v>1830847</v>
      </c>
      <c r="F39" s="19">
        <v>1830847</v>
      </c>
      <c r="G39" s="19">
        <v>1830847</v>
      </c>
      <c r="H39" s="19">
        <v>1831099</v>
      </c>
      <c r="I39" s="19">
        <v>1830847</v>
      </c>
      <c r="J39" s="19">
        <v>1830855</v>
      </c>
      <c r="K39" s="19">
        <v>1830847</v>
      </c>
      <c r="L39" s="19">
        <v>1830847</v>
      </c>
      <c r="M39" s="19">
        <v>1830847</v>
      </c>
      <c r="N39" s="20">
        <v>1830847</v>
      </c>
      <c r="O39" s="21">
        <v>21970429</v>
      </c>
      <c r="P39" s="19">
        <v>22981070</v>
      </c>
      <c r="Q39" s="22">
        <v>24038197</v>
      </c>
    </row>
    <row r="40" spans="1:17" ht="13.5">
      <c r="A40" s="3" t="s">
        <v>34</v>
      </c>
      <c r="B40" s="2"/>
      <c r="C40" s="19">
        <v>994388</v>
      </c>
      <c r="D40" s="19">
        <v>994388</v>
      </c>
      <c r="E40" s="19">
        <v>994388</v>
      </c>
      <c r="F40" s="19">
        <v>994388</v>
      </c>
      <c r="G40" s="19">
        <v>994388</v>
      </c>
      <c r="H40" s="19">
        <v>994588</v>
      </c>
      <c r="I40" s="19">
        <v>994388</v>
      </c>
      <c r="J40" s="19">
        <v>994388</v>
      </c>
      <c r="K40" s="19">
        <v>994388</v>
      </c>
      <c r="L40" s="19">
        <v>994388</v>
      </c>
      <c r="M40" s="19">
        <v>994388</v>
      </c>
      <c r="N40" s="20">
        <v>994388</v>
      </c>
      <c r="O40" s="21">
        <v>11932856</v>
      </c>
      <c r="P40" s="19">
        <v>12481770</v>
      </c>
      <c r="Q40" s="22">
        <v>13055934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21143513</v>
      </c>
      <c r="D42" s="16">
        <f t="shared" si="8"/>
        <v>21143506</v>
      </c>
      <c r="E42" s="16">
        <f>SUM(E43:E46)</f>
        <v>21143506</v>
      </c>
      <c r="F42" s="16">
        <f>SUM(F43:F46)</f>
        <v>21143506</v>
      </c>
      <c r="G42" s="16">
        <f>SUM(G43:G46)</f>
        <v>21143506</v>
      </c>
      <c r="H42" s="16">
        <f>SUM(H43:H46)</f>
        <v>21144111</v>
      </c>
      <c r="I42" s="16">
        <f t="shared" si="8"/>
        <v>21143506</v>
      </c>
      <c r="J42" s="16">
        <f t="shared" si="8"/>
        <v>21143506</v>
      </c>
      <c r="K42" s="16">
        <f t="shared" si="8"/>
        <v>21143506</v>
      </c>
      <c r="L42" s="16">
        <f>SUM(L43:L46)</f>
        <v>21143506</v>
      </c>
      <c r="M42" s="16">
        <f>SUM(M43:M46)</f>
        <v>21143506</v>
      </c>
      <c r="N42" s="27">
        <f t="shared" si="8"/>
        <v>21143506</v>
      </c>
      <c r="O42" s="28">
        <f t="shared" si="8"/>
        <v>253722684</v>
      </c>
      <c r="P42" s="16">
        <f t="shared" si="8"/>
        <v>265442342</v>
      </c>
      <c r="Q42" s="29">
        <f t="shared" si="8"/>
        <v>277379754</v>
      </c>
    </row>
    <row r="43" spans="1:17" ht="13.5">
      <c r="A43" s="3" t="s">
        <v>37</v>
      </c>
      <c r="B43" s="2"/>
      <c r="C43" s="19">
        <v>11037441</v>
      </c>
      <c r="D43" s="19">
        <v>11037441</v>
      </c>
      <c r="E43" s="19">
        <v>11037441</v>
      </c>
      <c r="F43" s="19">
        <v>11037441</v>
      </c>
      <c r="G43" s="19">
        <v>11037441</v>
      </c>
      <c r="H43" s="19">
        <v>11037616</v>
      </c>
      <c r="I43" s="19">
        <v>11037441</v>
      </c>
      <c r="J43" s="19">
        <v>11037441</v>
      </c>
      <c r="K43" s="19">
        <v>11037441</v>
      </c>
      <c r="L43" s="19">
        <v>11037441</v>
      </c>
      <c r="M43" s="19">
        <v>11037441</v>
      </c>
      <c r="N43" s="20">
        <v>11037441</v>
      </c>
      <c r="O43" s="21">
        <v>132449467</v>
      </c>
      <c r="P43" s="19">
        <v>138542142</v>
      </c>
      <c r="Q43" s="22">
        <v>144915090</v>
      </c>
    </row>
    <row r="44" spans="1:17" ht="13.5">
      <c r="A44" s="3" t="s">
        <v>38</v>
      </c>
      <c r="B44" s="2"/>
      <c r="C44" s="19">
        <v>9165235</v>
      </c>
      <c r="D44" s="19">
        <v>9165228</v>
      </c>
      <c r="E44" s="19">
        <v>9165228</v>
      </c>
      <c r="F44" s="19">
        <v>9165228</v>
      </c>
      <c r="G44" s="19">
        <v>9165228</v>
      </c>
      <c r="H44" s="19">
        <v>9165445</v>
      </c>
      <c r="I44" s="19">
        <v>9165228</v>
      </c>
      <c r="J44" s="19">
        <v>9165228</v>
      </c>
      <c r="K44" s="19">
        <v>9165228</v>
      </c>
      <c r="L44" s="19">
        <v>9165228</v>
      </c>
      <c r="M44" s="19">
        <v>9165228</v>
      </c>
      <c r="N44" s="20">
        <v>9165228</v>
      </c>
      <c r="O44" s="21">
        <v>109982960</v>
      </c>
      <c r="P44" s="19">
        <v>115090592</v>
      </c>
      <c r="Q44" s="22">
        <v>120111803</v>
      </c>
    </row>
    <row r="45" spans="1:17" ht="13.5">
      <c r="A45" s="3" t="s">
        <v>39</v>
      </c>
      <c r="B45" s="2"/>
      <c r="C45" s="23">
        <v>79355</v>
      </c>
      <c r="D45" s="23">
        <v>79355</v>
      </c>
      <c r="E45" s="23">
        <v>79355</v>
      </c>
      <c r="F45" s="23">
        <v>79355</v>
      </c>
      <c r="G45" s="23">
        <v>79355</v>
      </c>
      <c r="H45" s="23">
        <v>79421</v>
      </c>
      <c r="I45" s="23">
        <v>79355</v>
      </c>
      <c r="J45" s="23">
        <v>79355</v>
      </c>
      <c r="K45" s="23">
        <v>79355</v>
      </c>
      <c r="L45" s="23">
        <v>79355</v>
      </c>
      <c r="M45" s="23">
        <v>79355</v>
      </c>
      <c r="N45" s="24">
        <v>79355</v>
      </c>
      <c r="O45" s="25">
        <v>952326</v>
      </c>
      <c r="P45" s="23">
        <v>996131</v>
      </c>
      <c r="Q45" s="26">
        <v>1041958</v>
      </c>
    </row>
    <row r="46" spans="1:17" ht="13.5">
      <c r="A46" s="3" t="s">
        <v>40</v>
      </c>
      <c r="B46" s="2"/>
      <c r="C46" s="19">
        <v>861482</v>
      </c>
      <c r="D46" s="19">
        <v>861482</v>
      </c>
      <c r="E46" s="19">
        <v>861482</v>
      </c>
      <c r="F46" s="19">
        <v>861482</v>
      </c>
      <c r="G46" s="19">
        <v>861482</v>
      </c>
      <c r="H46" s="19">
        <v>861629</v>
      </c>
      <c r="I46" s="19">
        <v>861482</v>
      </c>
      <c r="J46" s="19">
        <v>861482</v>
      </c>
      <c r="K46" s="19">
        <v>861482</v>
      </c>
      <c r="L46" s="19">
        <v>861482</v>
      </c>
      <c r="M46" s="19">
        <v>861482</v>
      </c>
      <c r="N46" s="20">
        <v>861482</v>
      </c>
      <c r="O46" s="21">
        <v>10337931</v>
      </c>
      <c r="P46" s="19">
        <v>10813477</v>
      </c>
      <c r="Q46" s="22">
        <v>11310903</v>
      </c>
    </row>
    <row r="47" spans="1:17" ht="13.5">
      <c r="A47" s="1" t="s">
        <v>41</v>
      </c>
      <c r="B47" s="4"/>
      <c r="C47" s="16">
        <v>2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>
        <v>2</v>
      </c>
      <c r="P47" s="16">
        <v>6</v>
      </c>
      <c r="Q47" s="29">
        <v>6</v>
      </c>
    </row>
    <row r="48" spans="1:17" ht="13.5">
      <c r="A48" s="5" t="s">
        <v>44</v>
      </c>
      <c r="B48" s="6"/>
      <c r="C48" s="41">
        <f aca="true" t="shared" si="9" ref="C48:Q48">+C28+C32+C38+C42+C47</f>
        <v>45735081</v>
      </c>
      <c r="D48" s="41">
        <f t="shared" si="9"/>
        <v>45735041</v>
      </c>
      <c r="E48" s="41">
        <f>+E28+E32+E38+E42+E47</f>
        <v>45735041</v>
      </c>
      <c r="F48" s="41">
        <f>+F28+F32+F38+F42+F47</f>
        <v>45735041</v>
      </c>
      <c r="G48" s="41">
        <f>+G28+G32+G38+G42+G47</f>
        <v>45735042</v>
      </c>
      <c r="H48" s="41">
        <f>+H28+H32+H38+H42+H47</f>
        <v>45738242</v>
      </c>
      <c r="I48" s="41">
        <f t="shared" si="9"/>
        <v>45735041</v>
      </c>
      <c r="J48" s="41">
        <f t="shared" si="9"/>
        <v>45735049</v>
      </c>
      <c r="K48" s="41">
        <f t="shared" si="9"/>
        <v>45735041</v>
      </c>
      <c r="L48" s="41">
        <f>+L28+L32+L38+L42+L47</f>
        <v>45735041</v>
      </c>
      <c r="M48" s="41">
        <f>+M28+M32+M38+M42+M47</f>
        <v>45735041</v>
      </c>
      <c r="N48" s="42">
        <f t="shared" si="9"/>
        <v>45735041</v>
      </c>
      <c r="O48" s="43">
        <f t="shared" si="9"/>
        <v>548823742</v>
      </c>
      <c r="P48" s="41">
        <f t="shared" si="9"/>
        <v>574093475</v>
      </c>
      <c r="Q48" s="44">
        <f t="shared" si="9"/>
        <v>600225170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35507282</v>
      </c>
      <c r="D49" s="45">
        <f t="shared" si="10"/>
        <v>35507316</v>
      </c>
      <c r="E49" s="45">
        <f t="shared" si="10"/>
        <v>35507316</v>
      </c>
      <c r="F49" s="45">
        <f t="shared" si="10"/>
        <v>35507316</v>
      </c>
      <c r="G49" s="45">
        <f t="shared" si="10"/>
        <v>35507315</v>
      </c>
      <c r="H49" s="45">
        <f t="shared" si="10"/>
        <v>35504298</v>
      </c>
      <c r="I49" s="45">
        <f t="shared" si="10"/>
        <v>35507316</v>
      </c>
      <c r="J49" s="45">
        <f t="shared" si="10"/>
        <v>35507315</v>
      </c>
      <c r="K49" s="45">
        <f t="shared" si="10"/>
        <v>35507316</v>
      </c>
      <c r="L49" s="45">
        <f>+L25-L48</f>
        <v>35507316</v>
      </c>
      <c r="M49" s="45">
        <f>+M25-M48</f>
        <v>35507316</v>
      </c>
      <c r="N49" s="46">
        <f t="shared" si="10"/>
        <v>35507316</v>
      </c>
      <c r="O49" s="47">
        <f t="shared" si="10"/>
        <v>426084738</v>
      </c>
      <c r="P49" s="45">
        <f t="shared" si="10"/>
        <v>356907743</v>
      </c>
      <c r="Q49" s="48">
        <f t="shared" si="10"/>
        <v>373602105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74929107</v>
      </c>
      <c r="D5" s="16">
        <f t="shared" si="0"/>
        <v>74929107</v>
      </c>
      <c r="E5" s="16">
        <f t="shared" si="0"/>
        <v>74929107</v>
      </c>
      <c r="F5" s="16">
        <f t="shared" si="0"/>
        <v>74929107</v>
      </c>
      <c r="G5" s="16">
        <f t="shared" si="0"/>
        <v>74929107</v>
      </c>
      <c r="H5" s="16">
        <f t="shared" si="0"/>
        <v>74929107</v>
      </c>
      <c r="I5" s="16">
        <f t="shared" si="0"/>
        <v>74929107</v>
      </c>
      <c r="J5" s="16">
        <f t="shared" si="0"/>
        <v>74929107</v>
      </c>
      <c r="K5" s="16">
        <f t="shared" si="0"/>
        <v>74929107</v>
      </c>
      <c r="L5" s="16">
        <f>SUM(L6:L8)</f>
        <v>74929107</v>
      </c>
      <c r="M5" s="16">
        <f>SUM(M6:M8)</f>
        <v>74929107</v>
      </c>
      <c r="N5" s="17">
        <f t="shared" si="0"/>
        <v>74929547</v>
      </c>
      <c r="O5" s="18">
        <f t="shared" si="0"/>
        <v>899149724</v>
      </c>
      <c r="P5" s="16">
        <f t="shared" si="0"/>
        <v>959232206</v>
      </c>
      <c r="Q5" s="17">
        <f t="shared" si="0"/>
        <v>1020318678</v>
      </c>
    </row>
    <row r="6" spans="1:17" ht="13.5">
      <c r="A6" s="3" t="s">
        <v>23</v>
      </c>
      <c r="B6" s="2"/>
      <c r="C6" s="19">
        <v>84019</v>
      </c>
      <c r="D6" s="19">
        <v>84019</v>
      </c>
      <c r="E6" s="19">
        <v>84019</v>
      </c>
      <c r="F6" s="19">
        <v>84019</v>
      </c>
      <c r="G6" s="19">
        <v>84019</v>
      </c>
      <c r="H6" s="19">
        <v>84019</v>
      </c>
      <c r="I6" s="19">
        <v>84019</v>
      </c>
      <c r="J6" s="19">
        <v>84019</v>
      </c>
      <c r="K6" s="19">
        <v>84019</v>
      </c>
      <c r="L6" s="19">
        <v>84019</v>
      </c>
      <c r="M6" s="19">
        <v>84019</v>
      </c>
      <c r="N6" s="20">
        <v>84074</v>
      </c>
      <c r="O6" s="21">
        <v>1008283</v>
      </c>
      <c r="P6" s="19">
        <v>1068780</v>
      </c>
      <c r="Q6" s="22">
        <v>1132906</v>
      </c>
    </row>
    <row r="7" spans="1:17" ht="13.5">
      <c r="A7" s="3" t="s">
        <v>24</v>
      </c>
      <c r="B7" s="2"/>
      <c r="C7" s="23">
        <v>74845077</v>
      </c>
      <c r="D7" s="23">
        <v>74845077</v>
      </c>
      <c r="E7" s="23">
        <v>74845077</v>
      </c>
      <c r="F7" s="23">
        <v>74845077</v>
      </c>
      <c r="G7" s="23">
        <v>74845077</v>
      </c>
      <c r="H7" s="23">
        <v>74845077</v>
      </c>
      <c r="I7" s="23">
        <v>74845077</v>
      </c>
      <c r="J7" s="23">
        <v>74845077</v>
      </c>
      <c r="K7" s="23">
        <v>74845077</v>
      </c>
      <c r="L7" s="23">
        <v>74845077</v>
      </c>
      <c r="M7" s="23">
        <v>74845077</v>
      </c>
      <c r="N7" s="24">
        <v>74845457</v>
      </c>
      <c r="O7" s="25">
        <v>898141304</v>
      </c>
      <c r="P7" s="23">
        <v>958163281</v>
      </c>
      <c r="Q7" s="26">
        <v>1019185618</v>
      </c>
    </row>
    <row r="8" spans="1:17" ht="13.5">
      <c r="A8" s="3" t="s">
        <v>25</v>
      </c>
      <c r="B8" s="2"/>
      <c r="C8" s="19">
        <v>11</v>
      </c>
      <c r="D8" s="19">
        <v>11</v>
      </c>
      <c r="E8" s="19">
        <v>11</v>
      </c>
      <c r="F8" s="19">
        <v>11</v>
      </c>
      <c r="G8" s="19">
        <v>11</v>
      </c>
      <c r="H8" s="19">
        <v>11</v>
      </c>
      <c r="I8" s="19">
        <v>11</v>
      </c>
      <c r="J8" s="19">
        <v>11</v>
      </c>
      <c r="K8" s="19">
        <v>11</v>
      </c>
      <c r="L8" s="19">
        <v>11</v>
      </c>
      <c r="M8" s="19">
        <v>11</v>
      </c>
      <c r="N8" s="20">
        <v>16</v>
      </c>
      <c r="O8" s="21">
        <v>137</v>
      </c>
      <c r="P8" s="19">
        <v>145</v>
      </c>
      <c r="Q8" s="22">
        <v>154</v>
      </c>
    </row>
    <row r="9" spans="1:17" ht="13.5">
      <c r="A9" s="1" t="s">
        <v>26</v>
      </c>
      <c r="B9" s="2"/>
      <c r="C9" s="16">
        <f aca="true" t="shared" si="1" ref="C9:Q9">SUM(C10:C14)</f>
        <v>899596</v>
      </c>
      <c r="D9" s="16">
        <f t="shared" si="1"/>
        <v>899596</v>
      </c>
      <c r="E9" s="16">
        <f t="shared" si="1"/>
        <v>899596</v>
      </c>
      <c r="F9" s="16">
        <f t="shared" si="1"/>
        <v>899596</v>
      </c>
      <c r="G9" s="16">
        <f t="shared" si="1"/>
        <v>899596</v>
      </c>
      <c r="H9" s="16">
        <f t="shared" si="1"/>
        <v>899596</v>
      </c>
      <c r="I9" s="16">
        <f t="shared" si="1"/>
        <v>899596</v>
      </c>
      <c r="J9" s="16">
        <f t="shared" si="1"/>
        <v>899596</v>
      </c>
      <c r="K9" s="16">
        <f t="shared" si="1"/>
        <v>899596</v>
      </c>
      <c r="L9" s="16">
        <f>SUM(L10:L14)</f>
        <v>899596</v>
      </c>
      <c r="M9" s="16">
        <f>SUM(M10:M14)</f>
        <v>899596</v>
      </c>
      <c r="N9" s="27">
        <f t="shared" si="1"/>
        <v>899722</v>
      </c>
      <c r="O9" s="28">
        <f t="shared" si="1"/>
        <v>10795278</v>
      </c>
      <c r="P9" s="16">
        <f t="shared" si="1"/>
        <v>11442997</v>
      </c>
      <c r="Q9" s="29">
        <f t="shared" si="1"/>
        <v>12129581</v>
      </c>
    </row>
    <row r="10" spans="1:17" ht="13.5">
      <c r="A10" s="3" t="s">
        <v>27</v>
      </c>
      <c r="B10" s="2"/>
      <c r="C10" s="19">
        <v>97802</v>
      </c>
      <c r="D10" s="19">
        <v>97802</v>
      </c>
      <c r="E10" s="19">
        <v>97802</v>
      </c>
      <c r="F10" s="19">
        <v>97802</v>
      </c>
      <c r="G10" s="19">
        <v>97802</v>
      </c>
      <c r="H10" s="19">
        <v>97802</v>
      </c>
      <c r="I10" s="19">
        <v>97802</v>
      </c>
      <c r="J10" s="19">
        <v>97802</v>
      </c>
      <c r="K10" s="19">
        <v>97802</v>
      </c>
      <c r="L10" s="19">
        <v>97802</v>
      </c>
      <c r="M10" s="19">
        <v>97802</v>
      </c>
      <c r="N10" s="20">
        <v>97836</v>
      </c>
      <c r="O10" s="21">
        <v>1173658</v>
      </c>
      <c r="P10" s="19">
        <v>1244077</v>
      </c>
      <c r="Q10" s="22">
        <v>1318722</v>
      </c>
    </row>
    <row r="11" spans="1:17" ht="13.5">
      <c r="A11" s="3" t="s">
        <v>28</v>
      </c>
      <c r="B11" s="2"/>
      <c r="C11" s="19">
        <v>135858</v>
      </c>
      <c r="D11" s="19">
        <v>135858</v>
      </c>
      <c r="E11" s="19">
        <v>135858</v>
      </c>
      <c r="F11" s="19">
        <v>135858</v>
      </c>
      <c r="G11" s="19">
        <v>135858</v>
      </c>
      <c r="H11" s="19">
        <v>135858</v>
      </c>
      <c r="I11" s="19">
        <v>135858</v>
      </c>
      <c r="J11" s="19">
        <v>135858</v>
      </c>
      <c r="K11" s="19">
        <v>135858</v>
      </c>
      <c r="L11" s="19">
        <v>135858</v>
      </c>
      <c r="M11" s="19">
        <v>135858</v>
      </c>
      <c r="N11" s="20">
        <v>135894</v>
      </c>
      <c r="O11" s="21">
        <v>1630332</v>
      </c>
      <c r="P11" s="19">
        <v>1728153</v>
      </c>
      <c r="Q11" s="22">
        <v>1831846</v>
      </c>
    </row>
    <row r="12" spans="1:17" ht="13.5">
      <c r="A12" s="3" t="s">
        <v>29</v>
      </c>
      <c r="B12" s="2"/>
      <c r="C12" s="19">
        <v>665936</v>
      </c>
      <c r="D12" s="19">
        <v>665936</v>
      </c>
      <c r="E12" s="19">
        <v>665936</v>
      </c>
      <c r="F12" s="19">
        <v>665936</v>
      </c>
      <c r="G12" s="19">
        <v>665936</v>
      </c>
      <c r="H12" s="19">
        <v>665936</v>
      </c>
      <c r="I12" s="19">
        <v>665936</v>
      </c>
      <c r="J12" s="19">
        <v>665936</v>
      </c>
      <c r="K12" s="19">
        <v>665936</v>
      </c>
      <c r="L12" s="19">
        <v>665936</v>
      </c>
      <c r="M12" s="19">
        <v>665936</v>
      </c>
      <c r="N12" s="20">
        <v>665992</v>
      </c>
      <c r="O12" s="21">
        <v>7991288</v>
      </c>
      <c r="P12" s="19">
        <v>8470767</v>
      </c>
      <c r="Q12" s="22">
        <v>8979013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29393045</v>
      </c>
      <c r="D15" s="16">
        <f t="shared" si="2"/>
        <v>29393045</v>
      </c>
      <c r="E15" s="16">
        <f t="shared" si="2"/>
        <v>29393045</v>
      </c>
      <c r="F15" s="16">
        <f t="shared" si="2"/>
        <v>29393045</v>
      </c>
      <c r="G15" s="16">
        <f t="shared" si="2"/>
        <v>29393045</v>
      </c>
      <c r="H15" s="16">
        <f t="shared" si="2"/>
        <v>29393045</v>
      </c>
      <c r="I15" s="16">
        <f t="shared" si="2"/>
        <v>29393045</v>
      </c>
      <c r="J15" s="16">
        <f t="shared" si="2"/>
        <v>29393045</v>
      </c>
      <c r="K15" s="16">
        <f t="shared" si="2"/>
        <v>29393045</v>
      </c>
      <c r="L15" s="16">
        <f>SUM(L16:L18)</f>
        <v>29393045</v>
      </c>
      <c r="M15" s="16">
        <f>SUM(M16:M18)</f>
        <v>29393045</v>
      </c>
      <c r="N15" s="27">
        <f t="shared" si="2"/>
        <v>29393156</v>
      </c>
      <c r="O15" s="28">
        <f t="shared" si="2"/>
        <v>352716651</v>
      </c>
      <c r="P15" s="16">
        <f t="shared" si="2"/>
        <v>387440030</v>
      </c>
      <c r="Q15" s="29">
        <f t="shared" si="2"/>
        <v>410754935</v>
      </c>
    </row>
    <row r="16" spans="1:17" ht="13.5">
      <c r="A16" s="3" t="s">
        <v>33</v>
      </c>
      <c r="B16" s="2"/>
      <c r="C16" s="19">
        <v>28754363</v>
      </c>
      <c r="D16" s="19">
        <v>28754363</v>
      </c>
      <c r="E16" s="19">
        <v>28754363</v>
      </c>
      <c r="F16" s="19">
        <v>28754363</v>
      </c>
      <c r="G16" s="19">
        <v>28754363</v>
      </c>
      <c r="H16" s="19">
        <v>28754363</v>
      </c>
      <c r="I16" s="19">
        <v>28754363</v>
      </c>
      <c r="J16" s="19">
        <v>28754363</v>
      </c>
      <c r="K16" s="19">
        <v>28754363</v>
      </c>
      <c r="L16" s="19">
        <v>28754363</v>
      </c>
      <c r="M16" s="19">
        <v>28754363</v>
      </c>
      <c r="N16" s="20">
        <v>28754438</v>
      </c>
      <c r="O16" s="21">
        <v>345052431</v>
      </c>
      <c r="P16" s="19">
        <v>379315958</v>
      </c>
      <c r="Q16" s="22">
        <v>402143417</v>
      </c>
    </row>
    <row r="17" spans="1:17" ht="13.5">
      <c r="A17" s="3" t="s">
        <v>34</v>
      </c>
      <c r="B17" s="2"/>
      <c r="C17" s="19">
        <v>638663</v>
      </c>
      <c r="D17" s="19">
        <v>638663</v>
      </c>
      <c r="E17" s="19">
        <v>638663</v>
      </c>
      <c r="F17" s="19">
        <v>638663</v>
      </c>
      <c r="G17" s="19">
        <v>638663</v>
      </c>
      <c r="H17" s="19">
        <v>638663</v>
      </c>
      <c r="I17" s="19">
        <v>638663</v>
      </c>
      <c r="J17" s="19">
        <v>638663</v>
      </c>
      <c r="K17" s="19">
        <v>638663</v>
      </c>
      <c r="L17" s="19">
        <v>638663</v>
      </c>
      <c r="M17" s="19">
        <v>638663</v>
      </c>
      <c r="N17" s="20">
        <v>638695</v>
      </c>
      <c r="O17" s="21">
        <v>7663988</v>
      </c>
      <c r="P17" s="19">
        <v>8123826</v>
      </c>
      <c r="Q17" s="22">
        <v>8611257</v>
      </c>
    </row>
    <row r="18" spans="1:17" ht="13.5">
      <c r="A18" s="3" t="s">
        <v>35</v>
      </c>
      <c r="B18" s="2"/>
      <c r="C18" s="19">
        <v>19</v>
      </c>
      <c r="D18" s="19">
        <v>19</v>
      </c>
      <c r="E18" s="19">
        <v>19</v>
      </c>
      <c r="F18" s="19">
        <v>19</v>
      </c>
      <c r="G18" s="19">
        <v>19</v>
      </c>
      <c r="H18" s="19">
        <v>19</v>
      </c>
      <c r="I18" s="19">
        <v>19</v>
      </c>
      <c r="J18" s="19">
        <v>19</v>
      </c>
      <c r="K18" s="19">
        <v>19</v>
      </c>
      <c r="L18" s="19">
        <v>19</v>
      </c>
      <c r="M18" s="19">
        <v>19</v>
      </c>
      <c r="N18" s="20">
        <v>23</v>
      </c>
      <c r="O18" s="21">
        <v>232</v>
      </c>
      <c r="P18" s="19">
        <v>246</v>
      </c>
      <c r="Q18" s="22">
        <v>261</v>
      </c>
    </row>
    <row r="19" spans="1:17" ht="13.5">
      <c r="A19" s="1" t="s">
        <v>36</v>
      </c>
      <c r="B19" s="4"/>
      <c r="C19" s="16">
        <f aca="true" t="shared" si="3" ref="C19:Q19">SUM(C20:C23)</f>
        <v>193243109</v>
      </c>
      <c r="D19" s="16">
        <f t="shared" si="3"/>
        <v>193243109</v>
      </c>
      <c r="E19" s="16">
        <f t="shared" si="3"/>
        <v>193243109</v>
      </c>
      <c r="F19" s="16">
        <f t="shared" si="3"/>
        <v>193243109</v>
      </c>
      <c r="G19" s="16">
        <f t="shared" si="3"/>
        <v>193243109</v>
      </c>
      <c r="H19" s="16">
        <f t="shared" si="3"/>
        <v>193243109</v>
      </c>
      <c r="I19" s="16">
        <f t="shared" si="3"/>
        <v>193243109</v>
      </c>
      <c r="J19" s="16">
        <f t="shared" si="3"/>
        <v>193243109</v>
      </c>
      <c r="K19" s="16">
        <f t="shared" si="3"/>
        <v>193243109</v>
      </c>
      <c r="L19" s="16">
        <f>SUM(L20:L23)</f>
        <v>193243109</v>
      </c>
      <c r="M19" s="16">
        <f>SUM(M20:M23)</f>
        <v>193243109</v>
      </c>
      <c r="N19" s="27">
        <f t="shared" si="3"/>
        <v>193243519</v>
      </c>
      <c r="O19" s="28">
        <f t="shared" si="3"/>
        <v>2318917718</v>
      </c>
      <c r="P19" s="16">
        <f t="shared" si="3"/>
        <v>2344525000</v>
      </c>
      <c r="Q19" s="29">
        <f t="shared" si="3"/>
        <v>2739148895</v>
      </c>
    </row>
    <row r="20" spans="1:17" ht="13.5">
      <c r="A20" s="3" t="s">
        <v>37</v>
      </c>
      <c r="B20" s="2"/>
      <c r="C20" s="19">
        <v>114043007</v>
      </c>
      <c r="D20" s="19">
        <v>114043007</v>
      </c>
      <c r="E20" s="19">
        <v>114043007</v>
      </c>
      <c r="F20" s="19">
        <v>114043007</v>
      </c>
      <c r="G20" s="19">
        <v>114043007</v>
      </c>
      <c r="H20" s="19">
        <v>114043007</v>
      </c>
      <c r="I20" s="19">
        <v>114043007</v>
      </c>
      <c r="J20" s="19">
        <v>114043007</v>
      </c>
      <c r="K20" s="19">
        <v>114043007</v>
      </c>
      <c r="L20" s="19">
        <v>114043007</v>
      </c>
      <c r="M20" s="19">
        <v>114043007</v>
      </c>
      <c r="N20" s="20">
        <v>114043178</v>
      </c>
      <c r="O20" s="21">
        <v>1368516255</v>
      </c>
      <c r="P20" s="19">
        <v>1460763299</v>
      </c>
      <c r="Q20" s="22">
        <v>1552642904</v>
      </c>
    </row>
    <row r="21" spans="1:17" ht="13.5">
      <c r="A21" s="3" t="s">
        <v>38</v>
      </c>
      <c r="B21" s="2"/>
      <c r="C21" s="19">
        <v>40094341</v>
      </c>
      <c r="D21" s="19">
        <v>40094341</v>
      </c>
      <c r="E21" s="19">
        <v>40094341</v>
      </c>
      <c r="F21" s="19">
        <v>40094341</v>
      </c>
      <c r="G21" s="19">
        <v>40094341</v>
      </c>
      <c r="H21" s="19">
        <v>40094341</v>
      </c>
      <c r="I21" s="19">
        <v>40094341</v>
      </c>
      <c r="J21" s="19">
        <v>40094341</v>
      </c>
      <c r="K21" s="19">
        <v>40094341</v>
      </c>
      <c r="L21" s="19">
        <v>40094341</v>
      </c>
      <c r="M21" s="19">
        <v>40094341</v>
      </c>
      <c r="N21" s="20">
        <v>40094411</v>
      </c>
      <c r="O21" s="21">
        <v>481132162</v>
      </c>
      <c r="P21" s="19">
        <v>375599075</v>
      </c>
      <c r="Q21" s="22">
        <v>637010054</v>
      </c>
    </row>
    <row r="22" spans="1:17" ht="13.5">
      <c r="A22" s="3" t="s">
        <v>39</v>
      </c>
      <c r="B22" s="2"/>
      <c r="C22" s="23">
        <v>15959232</v>
      </c>
      <c r="D22" s="23">
        <v>15959232</v>
      </c>
      <c r="E22" s="23">
        <v>15959232</v>
      </c>
      <c r="F22" s="23">
        <v>15959232</v>
      </c>
      <c r="G22" s="23">
        <v>15959232</v>
      </c>
      <c r="H22" s="23">
        <v>15959232</v>
      </c>
      <c r="I22" s="23">
        <v>15959232</v>
      </c>
      <c r="J22" s="23">
        <v>15959232</v>
      </c>
      <c r="K22" s="23">
        <v>15959232</v>
      </c>
      <c r="L22" s="23">
        <v>15959232</v>
      </c>
      <c r="M22" s="23">
        <v>15959232</v>
      </c>
      <c r="N22" s="24">
        <v>15959310</v>
      </c>
      <c r="O22" s="25">
        <v>191510862</v>
      </c>
      <c r="P22" s="23">
        <v>208578467</v>
      </c>
      <c r="Q22" s="26">
        <v>226919779</v>
      </c>
    </row>
    <row r="23" spans="1:17" ht="13.5">
      <c r="A23" s="3" t="s">
        <v>40</v>
      </c>
      <c r="B23" s="2"/>
      <c r="C23" s="19">
        <v>23146529</v>
      </c>
      <c r="D23" s="19">
        <v>23146529</v>
      </c>
      <c r="E23" s="19">
        <v>23146529</v>
      </c>
      <c r="F23" s="19">
        <v>23146529</v>
      </c>
      <c r="G23" s="19">
        <v>23146529</v>
      </c>
      <c r="H23" s="19">
        <v>23146529</v>
      </c>
      <c r="I23" s="19">
        <v>23146529</v>
      </c>
      <c r="J23" s="19">
        <v>23146529</v>
      </c>
      <c r="K23" s="19">
        <v>23146529</v>
      </c>
      <c r="L23" s="19">
        <v>23146529</v>
      </c>
      <c r="M23" s="19">
        <v>23146529</v>
      </c>
      <c r="N23" s="20">
        <v>23146620</v>
      </c>
      <c r="O23" s="21">
        <v>277758439</v>
      </c>
      <c r="P23" s="19">
        <v>299584159</v>
      </c>
      <c r="Q23" s="22">
        <v>322576158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298464857</v>
      </c>
      <c r="D25" s="41">
        <f t="shared" si="4"/>
        <v>298464857</v>
      </c>
      <c r="E25" s="41">
        <f t="shared" si="4"/>
        <v>298464857</v>
      </c>
      <c r="F25" s="41">
        <f t="shared" si="4"/>
        <v>298464857</v>
      </c>
      <c r="G25" s="41">
        <f t="shared" si="4"/>
        <v>298464857</v>
      </c>
      <c r="H25" s="41">
        <f t="shared" si="4"/>
        <v>298464857</v>
      </c>
      <c r="I25" s="41">
        <f t="shared" si="4"/>
        <v>298464857</v>
      </c>
      <c r="J25" s="41">
        <f t="shared" si="4"/>
        <v>298464857</v>
      </c>
      <c r="K25" s="41">
        <f t="shared" si="4"/>
        <v>298464857</v>
      </c>
      <c r="L25" s="41">
        <f>+L5+L9+L15+L19+L24</f>
        <v>298464857</v>
      </c>
      <c r="M25" s="41">
        <f>+M5+M9+M15+M19+M24</f>
        <v>298464857</v>
      </c>
      <c r="N25" s="42">
        <f t="shared" si="4"/>
        <v>298465944</v>
      </c>
      <c r="O25" s="43">
        <f t="shared" si="4"/>
        <v>3581579371</v>
      </c>
      <c r="P25" s="41">
        <f t="shared" si="4"/>
        <v>3702640233</v>
      </c>
      <c r="Q25" s="44">
        <f t="shared" si="4"/>
        <v>4182352089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56323969</v>
      </c>
      <c r="D28" s="16">
        <f t="shared" si="5"/>
        <v>56323969</v>
      </c>
      <c r="E28" s="16">
        <f>SUM(E29:E31)</f>
        <v>56323969</v>
      </c>
      <c r="F28" s="16">
        <f>SUM(F29:F31)</f>
        <v>56323969</v>
      </c>
      <c r="G28" s="16">
        <f>SUM(G29:G31)</f>
        <v>56323969</v>
      </c>
      <c r="H28" s="16">
        <f>SUM(H29:H31)</f>
        <v>56323969</v>
      </c>
      <c r="I28" s="16">
        <f t="shared" si="5"/>
        <v>56323969</v>
      </c>
      <c r="J28" s="16">
        <f t="shared" si="5"/>
        <v>56323969</v>
      </c>
      <c r="K28" s="16">
        <f t="shared" si="5"/>
        <v>56323969</v>
      </c>
      <c r="L28" s="16">
        <f>SUM(L29:L31)</f>
        <v>56323969</v>
      </c>
      <c r="M28" s="16">
        <f>SUM(M29:M31)</f>
        <v>56323969</v>
      </c>
      <c r="N28" s="17">
        <f t="shared" si="5"/>
        <v>56317576</v>
      </c>
      <c r="O28" s="18">
        <f t="shared" si="5"/>
        <v>675881235</v>
      </c>
      <c r="P28" s="16">
        <f t="shared" si="5"/>
        <v>662492754</v>
      </c>
      <c r="Q28" s="17">
        <f t="shared" si="5"/>
        <v>725779079</v>
      </c>
    </row>
    <row r="29" spans="1:17" ht="13.5">
      <c r="A29" s="3" t="s">
        <v>23</v>
      </c>
      <c r="B29" s="2"/>
      <c r="C29" s="19">
        <v>11550508</v>
      </c>
      <c r="D29" s="19">
        <v>11550508</v>
      </c>
      <c r="E29" s="19">
        <v>11550508</v>
      </c>
      <c r="F29" s="19">
        <v>11550508</v>
      </c>
      <c r="G29" s="19">
        <v>11550508</v>
      </c>
      <c r="H29" s="19">
        <v>11550508</v>
      </c>
      <c r="I29" s="19">
        <v>11550508</v>
      </c>
      <c r="J29" s="19">
        <v>11550508</v>
      </c>
      <c r="K29" s="19">
        <v>11550508</v>
      </c>
      <c r="L29" s="19">
        <v>11550508</v>
      </c>
      <c r="M29" s="19">
        <v>11550508</v>
      </c>
      <c r="N29" s="20">
        <v>11547548</v>
      </c>
      <c r="O29" s="21">
        <v>138603136</v>
      </c>
      <c r="P29" s="19">
        <v>141102529</v>
      </c>
      <c r="Q29" s="22">
        <v>145813888</v>
      </c>
    </row>
    <row r="30" spans="1:17" ht="13.5">
      <c r="A30" s="3" t="s">
        <v>24</v>
      </c>
      <c r="B30" s="2"/>
      <c r="C30" s="23">
        <v>43903197</v>
      </c>
      <c r="D30" s="23">
        <v>43903197</v>
      </c>
      <c r="E30" s="23">
        <v>43903197</v>
      </c>
      <c r="F30" s="23">
        <v>43903197</v>
      </c>
      <c r="G30" s="23">
        <v>43903197</v>
      </c>
      <c r="H30" s="23">
        <v>43903197</v>
      </c>
      <c r="I30" s="23">
        <v>43903197</v>
      </c>
      <c r="J30" s="23">
        <v>43903197</v>
      </c>
      <c r="K30" s="23">
        <v>43903197</v>
      </c>
      <c r="L30" s="23">
        <v>43903197</v>
      </c>
      <c r="M30" s="23">
        <v>43903197</v>
      </c>
      <c r="N30" s="24">
        <v>43899877</v>
      </c>
      <c r="O30" s="25">
        <v>526835044</v>
      </c>
      <c r="P30" s="23">
        <v>511183627</v>
      </c>
      <c r="Q30" s="26">
        <v>570138280</v>
      </c>
    </row>
    <row r="31" spans="1:17" ht="13.5">
      <c r="A31" s="3" t="s">
        <v>25</v>
      </c>
      <c r="B31" s="2"/>
      <c r="C31" s="19">
        <v>870264</v>
      </c>
      <c r="D31" s="19">
        <v>870264</v>
      </c>
      <c r="E31" s="19">
        <v>870264</v>
      </c>
      <c r="F31" s="19">
        <v>870264</v>
      </c>
      <c r="G31" s="19">
        <v>870264</v>
      </c>
      <c r="H31" s="19">
        <v>870264</v>
      </c>
      <c r="I31" s="19">
        <v>870264</v>
      </c>
      <c r="J31" s="19">
        <v>870264</v>
      </c>
      <c r="K31" s="19">
        <v>870264</v>
      </c>
      <c r="L31" s="19">
        <v>870264</v>
      </c>
      <c r="M31" s="19">
        <v>870264</v>
      </c>
      <c r="N31" s="20">
        <v>870151</v>
      </c>
      <c r="O31" s="21">
        <v>10443055</v>
      </c>
      <c r="P31" s="19">
        <v>10206598</v>
      </c>
      <c r="Q31" s="22">
        <v>9826911</v>
      </c>
    </row>
    <row r="32" spans="1:17" ht="13.5">
      <c r="A32" s="1" t="s">
        <v>26</v>
      </c>
      <c r="B32" s="2"/>
      <c r="C32" s="16">
        <f aca="true" t="shared" si="6" ref="C32:Q32">SUM(C33:C37)</f>
        <v>25694202</v>
      </c>
      <c r="D32" s="16">
        <f t="shared" si="6"/>
        <v>25694202</v>
      </c>
      <c r="E32" s="16">
        <f>SUM(E33:E37)</f>
        <v>25694202</v>
      </c>
      <c r="F32" s="16">
        <f>SUM(F33:F37)</f>
        <v>25694202</v>
      </c>
      <c r="G32" s="16">
        <f>SUM(G33:G37)</f>
        <v>25694202</v>
      </c>
      <c r="H32" s="16">
        <f>SUM(H33:H37)</f>
        <v>25694202</v>
      </c>
      <c r="I32" s="16">
        <f t="shared" si="6"/>
        <v>25694202</v>
      </c>
      <c r="J32" s="16">
        <f t="shared" si="6"/>
        <v>25694202</v>
      </c>
      <c r="K32" s="16">
        <f t="shared" si="6"/>
        <v>25694202</v>
      </c>
      <c r="L32" s="16">
        <f>SUM(L33:L37)</f>
        <v>25694202</v>
      </c>
      <c r="M32" s="16">
        <f>SUM(M33:M37)</f>
        <v>25694202</v>
      </c>
      <c r="N32" s="27">
        <f t="shared" si="6"/>
        <v>25692282</v>
      </c>
      <c r="O32" s="28">
        <f t="shared" si="6"/>
        <v>308328504</v>
      </c>
      <c r="P32" s="16">
        <f t="shared" si="6"/>
        <v>298053520</v>
      </c>
      <c r="Q32" s="29">
        <f t="shared" si="6"/>
        <v>298559331</v>
      </c>
    </row>
    <row r="33" spans="1:17" ht="13.5">
      <c r="A33" s="3" t="s">
        <v>27</v>
      </c>
      <c r="B33" s="2"/>
      <c r="C33" s="19">
        <v>4173479</v>
      </c>
      <c r="D33" s="19">
        <v>4173479</v>
      </c>
      <c r="E33" s="19">
        <v>4173479</v>
      </c>
      <c r="F33" s="19">
        <v>4173479</v>
      </c>
      <c r="G33" s="19">
        <v>4173479</v>
      </c>
      <c r="H33" s="19">
        <v>4173479</v>
      </c>
      <c r="I33" s="19">
        <v>4173479</v>
      </c>
      <c r="J33" s="19">
        <v>4173479</v>
      </c>
      <c r="K33" s="19">
        <v>4173479</v>
      </c>
      <c r="L33" s="19">
        <v>4173479</v>
      </c>
      <c r="M33" s="19">
        <v>4173479</v>
      </c>
      <c r="N33" s="20">
        <v>4172788</v>
      </c>
      <c r="O33" s="21">
        <v>50081057</v>
      </c>
      <c r="P33" s="19">
        <v>52309832</v>
      </c>
      <c r="Q33" s="22">
        <v>54748058</v>
      </c>
    </row>
    <row r="34" spans="1:17" ht="13.5">
      <c r="A34" s="3" t="s">
        <v>28</v>
      </c>
      <c r="B34" s="2"/>
      <c r="C34" s="19">
        <v>10385838</v>
      </c>
      <c r="D34" s="19">
        <v>10385838</v>
      </c>
      <c r="E34" s="19">
        <v>10385838</v>
      </c>
      <c r="F34" s="19">
        <v>10385838</v>
      </c>
      <c r="G34" s="19">
        <v>10385838</v>
      </c>
      <c r="H34" s="19">
        <v>10385838</v>
      </c>
      <c r="I34" s="19">
        <v>10385838</v>
      </c>
      <c r="J34" s="19">
        <v>10385838</v>
      </c>
      <c r="K34" s="19">
        <v>10385838</v>
      </c>
      <c r="L34" s="19">
        <v>10385838</v>
      </c>
      <c r="M34" s="19">
        <v>10385838</v>
      </c>
      <c r="N34" s="20">
        <v>10385221</v>
      </c>
      <c r="O34" s="21">
        <v>124629439</v>
      </c>
      <c r="P34" s="19">
        <v>115080566</v>
      </c>
      <c r="Q34" s="22">
        <v>114749474</v>
      </c>
    </row>
    <row r="35" spans="1:17" ht="13.5">
      <c r="A35" s="3" t="s">
        <v>29</v>
      </c>
      <c r="B35" s="2"/>
      <c r="C35" s="19">
        <v>10229384</v>
      </c>
      <c r="D35" s="19">
        <v>10229384</v>
      </c>
      <c r="E35" s="19">
        <v>10229384</v>
      </c>
      <c r="F35" s="19">
        <v>10229384</v>
      </c>
      <c r="G35" s="19">
        <v>10229384</v>
      </c>
      <c r="H35" s="19">
        <v>10229384</v>
      </c>
      <c r="I35" s="19">
        <v>10229384</v>
      </c>
      <c r="J35" s="19">
        <v>10229384</v>
      </c>
      <c r="K35" s="19">
        <v>10229384</v>
      </c>
      <c r="L35" s="19">
        <v>10229384</v>
      </c>
      <c r="M35" s="19">
        <v>10229384</v>
      </c>
      <c r="N35" s="20">
        <v>10228899</v>
      </c>
      <c r="O35" s="21">
        <v>122752123</v>
      </c>
      <c r="P35" s="19">
        <v>119340045</v>
      </c>
      <c r="Q35" s="22">
        <v>117215047</v>
      </c>
    </row>
    <row r="36" spans="1:17" ht="13.5">
      <c r="A36" s="3" t="s">
        <v>30</v>
      </c>
      <c r="B36" s="2"/>
      <c r="C36" s="19">
        <v>905501</v>
      </c>
      <c r="D36" s="19">
        <v>905501</v>
      </c>
      <c r="E36" s="19">
        <v>905501</v>
      </c>
      <c r="F36" s="19">
        <v>905501</v>
      </c>
      <c r="G36" s="19">
        <v>905501</v>
      </c>
      <c r="H36" s="19">
        <v>905501</v>
      </c>
      <c r="I36" s="19">
        <v>905501</v>
      </c>
      <c r="J36" s="19">
        <v>905501</v>
      </c>
      <c r="K36" s="19">
        <v>905501</v>
      </c>
      <c r="L36" s="19">
        <v>905501</v>
      </c>
      <c r="M36" s="19">
        <v>905501</v>
      </c>
      <c r="N36" s="20">
        <v>905374</v>
      </c>
      <c r="O36" s="21">
        <v>10865885</v>
      </c>
      <c r="P36" s="19">
        <v>11323077</v>
      </c>
      <c r="Q36" s="22">
        <v>11846752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39187282</v>
      </c>
      <c r="D38" s="16">
        <f t="shared" si="7"/>
        <v>39187282</v>
      </c>
      <c r="E38" s="16">
        <f>SUM(E39:E41)</f>
        <v>39187282</v>
      </c>
      <c r="F38" s="16">
        <f>SUM(F39:F41)</f>
        <v>39187282</v>
      </c>
      <c r="G38" s="16">
        <f>SUM(G39:G41)</f>
        <v>39187282</v>
      </c>
      <c r="H38" s="16">
        <f>SUM(H39:H41)</f>
        <v>39187282</v>
      </c>
      <c r="I38" s="16">
        <f t="shared" si="7"/>
        <v>39187282</v>
      </c>
      <c r="J38" s="16">
        <f t="shared" si="7"/>
        <v>39187282</v>
      </c>
      <c r="K38" s="16">
        <f t="shared" si="7"/>
        <v>39187282</v>
      </c>
      <c r="L38" s="16">
        <f>SUM(L39:L41)</f>
        <v>39187282</v>
      </c>
      <c r="M38" s="16">
        <f>SUM(M39:M41)</f>
        <v>39187282</v>
      </c>
      <c r="N38" s="27">
        <f t="shared" si="7"/>
        <v>39185279</v>
      </c>
      <c r="O38" s="28">
        <f t="shared" si="7"/>
        <v>470245381</v>
      </c>
      <c r="P38" s="16">
        <f t="shared" si="7"/>
        <v>520932444</v>
      </c>
      <c r="Q38" s="29">
        <f t="shared" si="7"/>
        <v>616955355</v>
      </c>
    </row>
    <row r="39" spans="1:17" ht="13.5">
      <c r="A39" s="3" t="s">
        <v>33</v>
      </c>
      <c r="B39" s="2"/>
      <c r="C39" s="19">
        <v>9667546</v>
      </c>
      <c r="D39" s="19">
        <v>9667546</v>
      </c>
      <c r="E39" s="19">
        <v>9667546</v>
      </c>
      <c r="F39" s="19">
        <v>9667546</v>
      </c>
      <c r="G39" s="19">
        <v>9667546</v>
      </c>
      <c r="H39" s="19">
        <v>9667546</v>
      </c>
      <c r="I39" s="19">
        <v>9667546</v>
      </c>
      <c r="J39" s="19">
        <v>9667546</v>
      </c>
      <c r="K39" s="19">
        <v>9667546</v>
      </c>
      <c r="L39" s="19">
        <v>9667546</v>
      </c>
      <c r="M39" s="19">
        <v>9667546</v>
      </c>
      <c r="N39" s="20">
        <v>9666333</v>
      </c>
      <c r="O39" s="21">
        <v>116009339</v>
      </c>
      <c r="P39" s="19">
        <v>114063531</v>
      </c>
      <c r="Q39" s="22">
        <v>149516118</v>
      </c>
    </row>
    <row r="40" spans="1:17" ht="13.5">
      <c r="A40" s="3" t="s">
        <v>34</v>
      </c>
      <c r="B40" s="2"/>
      <c r="C40" s="19">
        <v>29034844</v>
      </c>
      <c r="D40" s="19">
        <v>29034844</v>
      </c>
      <c r="E40" s="19">
        <v>29034844</v>
      </c>
      <c r="F40" s="19">
        <v>29034844</v>
      </c>
      <c r="G40" s="19">
        <v>29034844</v>
      </c>
      <c r="H40" s="19">
        <v>29034844</v>
      </c>
      <c r="I40" s="19">
        <v>29034844</v>
      </c>
      <c r="J40" s="19">
        <v>29034844</v>
      </c>
      <c r="K40" s="19">
        <v>29034844</v>
      </c>
      <c r="L40" s="19">
        <v>29034844</v>
      </c>
      <c r="M40" s="19">
        <v>29034844</v>
      </c>
      <c r="N40" s="20">
        <v>29034189</v>
      </c>
      <c r="O40" s="21">
        <v>348417473</v>
      </c>
      <c r="P40" s="19">
        <v>401051611</v>
      </c>
      <c r="Q40" s="22">
        <v>461637070</v>
      </c>
    </row>
    <row r="41" spans="1:17" ht="13.5">
      <c r="A41" s="3" t="s">
        <v>35</v>
      </c>
      <c r="B41" s="2"/>
      <c r="C41" s="19">
        <v>484892</v>
      </c>
      <c r="D41" s="19">
        <v>484892</v>
      </c>
      <c r="E41" s="19">
        <v>484892</v>
      </c>
      <c r="F41" s="19">
        <v>484892</v>
      </c>
      <c r="G41" s="19">
        <v>484892</v>
      </c>
      <c r="H41" s="19">
        <v>484892</v>
      </c>
      <c r="I41" s="19">
        <v>484892</v>
      </c>
      <c r="J41" s="19">
        <v>484892</v>
      </c>
      <c r="K41" s="19">
        <v>484892</v>
      </c>
      <c r="L41" s="19">
        <v>484892</v>
      </c>
      <c r="M41" s="19">
        <v>484892</v>
      </c>
      <c r="N41" s="20">
        <v>484757</v>
      </c>
      <c r="O41" s="21">
        <v>5818569</v>
      </c>
      <c r="P41" s="19">
        <v>5817302</v>
      </c>
      <c r="Q41" s="22">
        <v>5802167</v>
      </c>
    </row>
    <row r="42" spans="1:17" ht="13.5">
      <c r="A42" s="1" t="s">
        <v>36</v>
      </c>
      <c r="B42" s="4"/>
      <c r="C42" s="16">
        <f aca="true" t="shared" si="8" ref="C42:Q42">SUM(C43:C46)</f>
        <v>178518360</v>
      </c>
      <c r="D42" s="16">
        <f t="shared" si="8"/>
        <v>178518360</v>
      </c>
      <c r="E42" s="16">
        <f>SUM(E43:E46)</f>
        <v>178518360</v>
      </c>
      <c r="F42" s="16">
        <f>SUM(F43:F46)</f>
        <v>178518360</v>
      </c>
      <c r="G42" s="16">
        <f>SUM(G43:G46)</f>
        <v>178518360</v>
      </c>
      <c r="H42" s="16">
        <f>SUM(H43:H46)</f>
        <v>178518360</v>
      </c>
      <c r="I42" s="16">
        <f t="shared" si="8"/>
        <v>178518360</v>
      </c>
      <c r="J42" s="16">
        <f t="shared" si="8"/>
        <v>178518360</v>
      </c>
      <c r="K42" s="16">
        <f t="shared" si="8"/>
        <v>178518360</v>
      </c>
      <c r="L42" s="16">
        <f>SUM(L43:L46)</f>
        <v>178518360</v>
      </c>
      <c r="M42" s="16">
        <f>SUM(M43:M46)</f>
        <v>178518360</v>
      </c>
      <c r="N42" s="27">
        <f t="shared" si="8"/>
        <v>178516020</v>
      </c>
      <c r="O42" s="28">
        <f t="shared" si="8"/>
        <v>2142217980</v>
      </c>
      <c r="P42" s="16">
        <f t="shared" si="8"/>
        <v>1838799233</v>
      </c>
      <c r="Q42" s="29">
        <f t="shared" si="8"/>
        <v>1807213112</v>
      </c>
    </row>
    <row r="43" spans="1:17" ht="13.5">
      <c r="A43" s="3" t="s">
        <v>37</v>
      </c>
      <c r="B43" s="2"/>
      <c r="C43" s="19">
        <v>111742467</v>
      </c>
      <c r="D43" s="19">
        <v>111742467</v>
      </c>
      <c r="E43" s="19">
        <v>111742467</v>
      </c>
      <c r="F43" s="19">
        <v>111742467</v>
      </c>
      <c r="G43" s="19">
        <v>111742467</v>
      </c>
      <c r="H43" s="19">
        <v>111742467</v>
      </c>
      <c r="I43" s="19">
        <v>111742467</v>
      </c>
      <c r="J43" s="19">
        <v>111742467</v>
      </c>
      <c r="K43" s="19">
        <v>111742467</v>
      </c>
      <c r="L43" s="19">
        <v>111742467</v>
      </c>
      <c r="M43" s="19">
        <v>111742467</v>
      </c>
      <c r="N43" s="20">
        <v>111741991</v>
      </c>
      <c r="O43" s="21">
        <v>1340909128</v>
      </c>
      <c r="P43" s="19">
        <v>1143043134</v>
      </c>
      <c r="Q43" s="22">
        <v>1133521693</v>
      </c>
    </row>
    <row r="44" spans="1:17" ht="13.5">
      <c r="A44" s="3" t="s">
        <v>38</v>
      </c>
      <c r="B44" s="2"/>
      <c r="C44" s="19">
        <v>29625101</v>
      </c>
      <c r="D44" s="19">
        <v>29625101</v>
      </c>
      <c r="E44" s="19">
        <v>29625101</v>
      </c>
      <c r="F44" s="19">
        <v>29625101</v>
      </c>
      <c r="G44" s="19">
        <v>29625101</v>
      </c>
      <c r="H44" s="19">
        <v>29625101</v>
      </c>
      <c r="I44" s="19">
        <v>29625101</v>
      </c>
      <c r="J44" s="19">
        <v>29625101</v>
      </c>
      <c r="K44" s="19">
        <v>29625101</v>
      </c>
      <c r="L44" s="19">
        <v>29625101</v>
      </c>
      <c r="M44" s="19">
        <v>29625101</v>
      </c>
      <c r="N44" s="20">
        <v>29624194</v>
      </c>
      <c r="O44" s="21">
        <v>355500305</v>
      </c>
      <c r="P44" s="19">
        <v>314361697</v>
      </c>
      <c r="Q44" s="22">
        <v>314198270</v>
      </c>
    </row>
    <row r="45" spans="1:17" ht="13.5">
      <c r="A45" s="3" t="s">
        <v>39</v>
      </c>
      <c r="B45" s="2"/>
      <c r="C45" s="23">
        <v>9790066</v>
      </c>
      <c r="D45" s="23">
        <v>9790066</v>
      </c>
      <c r="E45" s="23">
        <v>9790066</v>
      </c>
      <c r="F45" s="23">
        <v>9790066</v>
      </c>
      <c r="G45" s="23">
        <v>9790066</v>
      </c>
      <c r="H45" s="23">
        <v>9790066</v>
      </c>
      <c r="I45" s="23">
        <v>9790066</v>
      </c>
      <c r="J45" s="23">
        <v>9790066</v>
      </c>
      <c r="K45" s="23">
        <v>9790066</v>
      </c>
      <c r="L45" s="23">
        <v>9790066</v>
      </c>
      <c r="M45" s="23">
        <v>9790066</v>
      </c>
      <c r="N45" s="24">
        <v>9789668</v>
      </c>
      <c r="O45" s="25">
        <v>117480394</v>
      </c>
      <c r="P45" s="23">
        <v>61642678</v>
      </c>
      <c r="Q45" s="26">
        <v>52904471</v>
      </c>
    </row>
    <row r="46" spans="1:17" ht="13.5">
      <c r="A46" s="3" t="s">
        <v>40</v>
      </c>
      <c r="B46" s="2"/>
      <c r="C46" s="19">
        <v>27360726</v>
      </c>
      <c r="D46" s="19">
        <v>27360726</v>
      </c>
      <c r="E46" s="19">
        <v>27360726</v>
      </c>
      <c r="F46" s="19">
        <v>27360726</v>
      </c>
      <c r="G46" s="19">
        <v>27360726</v>
      </c>
      <c r="H46" s="19">
        <v>27360726</v>
      </c>
      <c r="I46" s="19">
        <v>27360726</v>
      </c>
      <c r="J46" s="19">
        <v>27360726</v>
      </c>
      <c r="K46" s="19">
        <v>27360726</v>
      </c>
      <c r="L46" s="19">
        <v>27360726</v>
      </c>
      <c r="M46" s="19">
        <v>27360726</v>
      </c>
      <c r="N46" s="20">
        <v>27360167</v>
      </c>
      <c r="O46" s="21">
        <v>328328153</v>
      </c>
      <c r="P46" s="19">
        <v>319751724</v>
      </c>
      <c r="Q46" s="22">
        <v>306588678</v>
      </c>
    </row>
    <row r="47" spans="1:17" ht="13.5">
      <c r="A47" s="1" t="s">
        <v>41</v>
      </c>
      <c r="B47" s="4"/>
      <c r="C47" s="16">
        <v>1831705</v>
      </c>
      <c r="D47" s="16">
        <v>1831705</v>
      </c>
      <c r="E47" s="16">
        <v>1831705</v>
      </c>
      <c r="F47" s="16">
        <v>1831705</v>
      </c>
      <c r="G47" s="16">
        <v>1831705</v>
      </c>
      <c r="H47" s="16">
        <v>1831705</v>
      </c>
      <c r="I47" s="16">
        <v>1831705</v>
      </c>
      <c r="J47" s="16">
        <v>1831705</v>
      </c>
      <c r="K47" s="16">
        <v>1831705</v>
      </c>
      <c r="L47" s="16">
        <v>1831705</v>
      </c>
      <c r="M47" s="16">
        <v>1831705</v>
      </c>
      <c r="N47" s="27">
        <v>1831481</v>
      </c>
      <c r="O47" s="28">
        <v>21980236</v>
      </c>
      <c r="P47" s="16">
        <v>23427534</v>
      </c>
      <c r="Q47" s="29">
        <v>25088013</v>
      </c>
    </row>
    <row r="48" spans="1:17" ht="13.5">
      <c r="A48" s="5" t="s">
        <v>44</v>
      </c>
      <c r="B48" s="6"/>
      <c r="C48" s="41">
        <f aca="true" t="shared" si="9" ref="C48:Q48">+C28+C32+C38+C42+C47</f>
        <v>301555518</v>
      </c>
      <c r="D48" s="41">
        <f t="shared" si="9"/>
        <v>301555518</v>
      </c>
      <c r="E48" s="41">
        <f>+E28+E32+E38+E42+E47</f>
        <v>301555518</v>
      </c>
      <c r="F48" s="41">
        <f>+F28+F32+F38+F42+F47</f>
        <v>301555518</v>
      </c>
      <c r="G48" s="41">
        <f>+G28+G32+G38+G42+G47</f>
        <v>301555518</v>
      </c>
      <c r="H48" s="41">
        <f>+H28+H32+H38+H42+H47</f>
        <v>301555518</v>
      </c>
      <c r="I48" s="41">
        <f t="shared" si="9"/>
        <v>301555518</v>
      </c>
      <c r="J48" s="41">
        <f t="shared" si="9"/>
        <v>301555518</v>
      </c>
      <c r="K48" s="41">
        <f t="shared" si="9"/>
        <v>301555518</v>
      </c>
      <c r="L48" s="41">
        <f>+L28+L32+L38+L42+L47</f>
        <v>301555518</v>
      </c>
      <c r="M48" s="41">
        <f>+M28+M32+M38+M42+M47</f>
        <v>301555518</v>
      </c>
      <c r="N48" s="42">
        <f t="shared" si="9"/>
        <v>301542638</v>
      </c>
      <c r="O48" s="43">
        <f t="shared" si="9"/>
        <v>3618653336</v>
      </c>
      <c r="P48" s="41">
        <f t="shared" si="9"/>
        <v>3343705485</v>
      </c>
      <c r="Q48" s="44">
        <f t="shared" si="9"/>
        <v>3473594890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-3090661</v>
      </c>
      <c r="D49" s="45">
        <f t="shared" si="10"/>
        <v>-3090661</v>
      </c>
      <c r="E49" s="45">
        <f t="shared" si="10"/>
        <v>-3090661</v>
      </c>
      <c r="F49" s="45">
        <f t="shared" si="10"/>
        <v>-3090661</v>
      </c>
      <c r="G49" s="45">
        <f t="shared" si="10"/>
        <v>-3090661</v>
      </c>
      <c r="H49" s="45">
        <f t="shared" si="10"/>
        <v>-3090661</v>
      </c>
      <c r="I49" s="45">
        <f t="shared" si="10"/>
        <v>-3090661</v>
      </c>
      <c r="J49" s="45">
        <f t="shared" si="10"/>
        <v>-3090661</v>
      </c>
      <c r="K49" s="45">
        <f t="shared" si="10"/>
        <v>-3090661</v>
      </c>
      <c r="L49" s="45">
        <f>+L25-L48</f>
        <v>-3090661</v>
      </c>
      <c r="M49" s="45">
        <f>+M25-M48</f>
        <v>-3090661</v>
      </c>
      <c r="N49" s="46">
        <f t="shared" si="10"/>
        <v>-3076694</v>
      </c>
      <c r="O49" s="47">
        <f t="shared" si="10"/>
        <v>-37073965</v>
      </c>
      <c r="P49" s="45">
        <f t="shared" si="10"/>
        <v>358934748</v>
      </c>
      <c r="Q49" s="48">
        <f t="shared" si="10"/>
        <v>708757199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23503579</v>
      </c>
      <c r="D5" s="16">
        <f t="shared" si="0"/>
        <v>23503579</v>
      </c>
      <c r="E5" s="16">
        <f t="shared" si="0"/>
        <v>23503579</v>
      </c>
      <c r="F5" s="16">
        <f t="shared" si="0"/>
        <v>23503579</v>
      </c>
      <c r="G5" s="16">
        <f t="shared" si="0"/>
        <v>23503579</v>
      </c>
      <c r="H5" s="16">
        <f t="shared" si="0"/>
        <v>23503579</v>
      </c>
      <c r="I5" s="16">
        <f t="shared" si="0"/>
        <v>23503579</v>
      </c>
      <c r="J5" s="16">
        <f t="shared" si="0"/>
        <v>23503579</v>
      </c>
      <c r="K5" s="16">
        <f t="shared" si="0"/>
        <v>23503579</v>
      </c>
      <c r="L5" s="16">
        <f>SUM(L6:L8)</f>
        <v>23503579</v>
      </c>
      <c r="M5" s="16">
        <f>SUM(M6:M8)</f>
        <v>23503579</v>
      </c>
      <c r="N5" s="17">
        <f t="shared" si="0"/>
        <v>23503631</v>
      </c>
      <c r="O5" s="18">
        <f t="shared" si="0"/>
        <v>282043000</v>
      </c>
      <c r="P5" s="16">
        <f t="shared" si="0"/>
        <v>290872000</v>
      </c>
      <c r="Q5" s="17">
        <f t="shared" si="0"/>
        <v>301796100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23503579</v>
      </c>
      <c r="D7" s="23">
        <v>23503579</v>
      </c>
      <c r="E7" s="23">
        <v>23503579</v>
      </c>
      <c r="F7" s="23">
        <v>23503579</v>
      </c>
      <c r="G7" s="23">
        <v>23503579</v>
      </c>
      <c r="H7" s="23">
        <v>23503579</v>
      </c>
      <c r="I7" s="23">
        <v>23503579</v>
      </c>
      <c r="J7" s="23">
        <v>23503579</v>
      </c>
      <c r="K7" s="23">
        <v>23503579</v>
      </c>
      <c r="L7" s="23">
        <v>23503579</v>
      </c>
      <c r="M7" s="23">
        <v>23503579</v>
      </c>
      <c r="N7" s="24">
        <v>23503631</v>
      </c>
      <c r="O7" s="25">
        <v>282043000</v>
      </c>
      <c r="P7" s="23">
        <v>290872000</v>
      </c>
      <c r="Q7" s="26">
        <v>301796100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23503579</v>
      </c>
      <c r="D25" s="41">
        <f t="shared" si="4"/>
        <v>23503579</v>
      </c>
      <c r="E25" s="41">
        <f t="shared" si="4"/>
        <v>23503579</v>
      </c>
      <c r="F25" s="41">
        <f t="shared" si="4"/>
        <v>23503579</v>
      </c>
      <c r="G25" s="41">
        <f t="shared" si="4"/>
        <v>23503579</v>
      </c>
      <c r="H25" s="41">
        <f t="shared" si="4"/>
        <v>23503579</v>
      </c>
      <c r="I25" s="41">
        <f t="shared" si="4"/>
        <v>23503579</v>
      </c>
      <c r="J25" s="41">
        <f t="shared" si="4"/>
        <v>23503579</v>
      </c>
      <c r="K25" s="41">
        <f t="shared" si="4"/>
        <v>23503579</v>
      </c>
      <c r="L25" s="41">
        <f>+L5+L9+L15+L19+L24</f>
        <v>23503579</v>
      </c>
      <c r="M25" s="41">
        <f>+M5+M9+M15+M19+M24</f>
        <v>23503579</v>
      </c>
      <c r="N25" s="42">
        <f t="shared" si="4"/>
        <v>23503631</v>
      </c>
      <c r="O25" s="43">
        <f t="shared" si="4"/>
        <v>282043000</v>
      </c>
      <c r="P25" s="41">
        <f t="shared" si="4"/>
        <v>290872000</v>
      </c>
      <c r="Q25" s="44">
        <f t="shared" si="4"/>
        <v>301796100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13611434</v>
      </c>
      <c r="D28" s="16">
        <f t="shared" si="5"/>
        <v>13611434</v>
      </c>
      <c r="E28" s="16">
        <f>SUM(E29:E31)</f>
        <v>13611434</v>
      </c>
      <c r="F28" s="16">
        <f>SUM(F29:F31)</f>
        <v>13611434</v>
      </c>
      <c r="G28" s="16">
        <f>SUM(G29:G31)</f>
        <v>13611434</v>
      </c>
      <c r="H28" s="16">
        <f>SUM(H29:H31)</f>
        <v>13611434</v>
      </c>
      <c r="I28" s="16">
        <f t="shared" si="5"/>
        <v>13611434</v>
      </c>
      <c r="J28" s="16">
        <f t="shared" si="5"/>
        <v>13611434</v>
      </c>
      <c r="K28" s="16">
        <f t="shared" si="5"/>
        <v>13611434</v>
      </c>
      <c r="L28" s="16">
        <f>SUM(L29:L31)</f>
        <v>13611434</v>
      </c>
      <c r="M28" s="16">
        <f>SUM(M29:M31)</f>
        <v>13611434</v>
      </c>
      <c r="N28" s="17">
        <f t="shared" si="5"/>
        <v>13609984</v>
      </c>
      <c r="O28" s="18">
        <f t="shared" si="5"/>
        <v>163335758</v>
      </c>
      <c r="P28" s="16">
        <f t="shared" si="5"/>
        <v>170177874</v>
      </c>
      <c r="Q28" s="17">
        <f t="shared" si="5"/>
        <v>176399879</v>
      </c>
    </row>
    <row r="29" spans="1:17" ht="13.5">
      <c r="A29" s="3" t="s">
        <v>23</v>
      </c>
      <c r="B29" s="2"/>
      <c r="C29" s="19">
        <v>3902663</v>
      </c>
      <c r="D29" s="19">
        <v>3902663</v>
      </c>
      <c r="E29" s="19">
        <v>3902663</v>
      </c>
      <c r="F29" s="19">
        <v>3902663</v>
      </c>
      <c r="G29" s="19">
        <v>3902663</v>
      </c>
      <c r="H29" s="19">
        <v>3902663</v>
      </c>
      <c r="I29" s="19">
        <v>3902663</v>
      </c>
      <c r="J29" s="19">
        <v>3902663</v>
      </c>
      <c r="K29" s="19">
        <v>3902663</v>
      </c>
      <c r="L29" s="19">
        <v>3902663</v>
      </c>
      <c r="M29" s="19">
        <v>3902663</v>
      </c>
      <c r="N29" s="20">
        <v>3902035</v>
      </c>
      <c r="O29" s="21">
        <v>46831328</v>
      </c>
      <c r="P29" s="19">
        <v>51122456</v>
      </c>
      <c r="Q29" s="22">
        <v>53311309</v>
      </c>
    </row>
    <row r="30" spans="1:17" ht="13.5">
      <c r="A30" s="3" t="s">
        <v>24</v>
      </c>
      <c r="B30" s="2"/>
      <c r="C30" s="23">
        <v>9408993</v>
      </c>
      <c r="D30" s="23">
        <v>9408993</v>
      </c>
      <c r="E30" s="23">
        <v>9408993</v>
      </c>
      <c r="F30" s="23">
        <v>9408993</v>
      </c>
      <c r="G30" s="23">
        <v>9408993</v>
      </c>
      <c r="H30" s="23">
        <v>9408993</v>
      </c>
      <c r="I30" s="23">
        <v>9408993</v>
      </c>
      <c r="J30" s="23">
        <v>9408993</v>
      </c>
      <c r="K30" s="23">
        <v>9408993</v>
      </c>
      <c r="L30" s="23">
        <v>9408993</v>
      </c>
      <c r="M30" s="23">
        <v>9408993</v>
      </c>
      <c r="N30" s="24">
        <v>9408248</v>
      </c>
      <c r="O30" s="25">
        <v>112907171</v>
      </c>
      <c r="P30" s="23">
        <v>115391561</v>
      </c>
      <c r="Q30" s="26">
        <v>119230843</v>
      </c>
    </row>
    <row r="31" spans="1:17" ht="13.5">
      <c r="A31" s="3" t="s">
        <v>25</v>
      </c>
      <c r="B31" s="2"/>
      <c r="C31" s="19">
        <v>299778</v>
      </c>
      <c r="D31" s="19">
        <v>299778</v>
      </c>
      <c r="E31" s="19">
        <v>299778</v>
      </c>
      <c r="F31" s="19">
        <v>299778</v>
      </c>
      <c r="G31" s="19">
        <v>299778</v>
      </c>
      <c r="H31" s="19">
        <v>299778</v>
      </c>
      <c r="I31" s="19">
        <v>299778</v>
      </c>
      <c r="J31" s="19">
        <v>299778</v>
      </c>
      <c r="K31" s="19">
        <v>299778</v>
      </c>
      <c r="L31" s="19">
        <v>299778</v>
      </c>
      <c r="M31" s="19">
        <v>299778</v>
      </c>
      <c r="N31" s="20">
        <v>299701</v>
      </c>
      <c r="O31" s="21">
        <v>3597259</v>
      </c>
      <c r="P31" s="19">
        <v>3663857</v>
      </c>
      <c r="Q31" s="22">
        <v>3857727</v>
      </c>
    </row>
    <row r="32" spans="1:17" ht="13.5">
      <c r="A32" s="1" t="s">
        <v>26</v>
      </c>
      <c r="B32" s="2"/>
      <c r="C32" s="16">
        <f aca="true" t="shared" si="6" ref="C32:Q32">SUM(C33:C37)</f>
        <v>4049709</v>
      </c>
      <c r="D32" s="16">
        <f t="shared" si="6"/>
        <v>4049709</v>
      </c>
      <c r="E32" s="16">
        <f>SUM(E33:E37)</f>
        <v>4049709</v>
      </c>
      <c r="F32" s="16">
        <f>SUM(F33:F37)</f>
        <v>4049709</v>
      </c>
      <c r="G32" s="16">
        <f>SUM(G33:G37)</f>
        <v>4049709</v>
      </c>
      <c r="H32" s="16">
        <f>SUM(H33:H37)</f>
        <v>4049709</v>
      </c>
      <c r="I32" s="16">
        <f t="shared" si="6"/>
        <v>4049709</v>
      </c>
      <c r="J32" s="16">
        <f t="shared" si="6"/>
        <v>4049709</v>
      </c>
      <c r="K32" s="16">
        <f t="shared" si="6"/>
        <v>4049709</v>
      </c>
      <c r="L32" s="16">
        <f>SUM(L33:L37)</f>
        <v>4049709</v>
      </c>
      <c r="M32" s="16">
        <f>SUM(M33:M37)</f>
        <v>4049709</v>
      </c>
      <c r="N32" s="27">
        <f t="shared" si="6"/>
        <v>4049176</v>
      </c>
      <c r="O32" s="28">
        <f t="shared" si="6"/>
        <v>48595975</v>
      </c>
      <c r="P32" s="16">
        <f t="shared" si="6"/>
        <v>49848246</v>
      </c>
      <c r="Q32" s="29">
        <f t="shared" si="6"/>
        <v>52354386</v>
      </c>
    </row>
    <row r="33" spans="1:17" ht="13.5">
      <c r="A33" s="3" t="s">
        <v>27</v>
      </c>
      <c r="B33" s="2"/>
      <c r="C33" s="19">
        <v>1548637</v>
      </c>
      <c r="D33" s="19">
        <v>1548637</v>
      </c>
      <c r="E33" s="19">
        <v>1548637</v>
      </c>
      <c r="F33" s="19">
        <v>1548637</v>
      </c>
      <c r="G33" s="19">
        <v>1548637</v>
      </c>
      <c r="H33" s="19">
        <v>1548637</v>
      </c>
      <c r="I33" s="19">
        <v>1548637</v>
      </c>
      <c r="J33" s="19">
        <v>1548637</v>
      </c>
      <c r="K33" s="19">
        <v>1548637</v>
      </c>
      <c r="L33" s="19">
        <v>1548637</v>
      </c>
      <c r="M33" s="19">
        <v>1548637</v>
      </c>
      <c r="N33" s="20">
        <v>1548499</v>
      </c>
      <c r="O33" s="21">
        <v>18583506</v>
      </c>
      <c r="P33" s="19">
        <v>18048142</v>
      </c>
      <c r="Q33" s="22">
        <v>18902382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2501072</v>
      </c>
      <c r="D37" s="23">
        <v>2501072</v>
      </c>
      <c r="E37" s="23">
        <v>2501072</v>
      </c>
      <c r="F37" s="23">
        <v>2501072</v>
      </c>
      <c r="G37" s="23">
        <v>2501072</v>
      </c>
      <c r="H37" s="23">
        <v>2501072</v>
      </c>
      <c r="I37" s="23">
        <v>2501072</v>
      </c>
      <c r="J37" s="23">
        <v>2501072</v>
      </c>
      <c r="K37" s="23">
        <v>2501072</v>
      </c>
      <c r="L37" s="23">
        <v>2501072</v>
      </c>
      <c r="M37" s="23">
        <v>2501072</v>
      </c>
      <c r="N37" s="24">
        <v>2500677</v>
      </c>
      <c r="O37" s="25">
        <v>30012469</v>
      </c>
      <c r="P37" s="23">
        <v>31800104</v>
      </c>
      <c r="Q37" s="26">
        <v>33452004</v>
      </c>
    </row>
    <row r="38" spans="1:17" ht="13.5">
      <c r="A38" s="1" t="s">
        <v>32</v>
      </c>
      <c r="B38" s="4"/>
      <c r="C38" s="16">
        <f aca="true" t="shared" si="7" ref="C38:Q38">SUM(C39:C41)</f>
        <v>4580439</v>
      </c>
      <c r="D38" s="16">
        <f t="shared" si="7"/>
        <v>4580439</v>
      </c>
      <c r="E38" s="16">
        <f>SUM(E39:E41)</f>
        <v>4580439</v>
      </c>
      <c r="F38" s="16">
        <f>SUM(F39:F41)</f>
        <v>4580439</v>
      </c>
      <c r="G38" s="16">
        <f>SUM(G39:G41)</f>
        <v>4580439</v>
      </c>
      <c r="H38" s="16">
        <f>SUM(H39:H41)</f>
        <v>4580439</v>
      </c>
      <c r="I38" s="16">
        <f t="shared" si="7"/>
        <v>4580439</v>
      </c>
      <c r="J38" s="16">
        <f t="shared" si="7"/>
        <v>4580439</v>
      </c>
      <c r="K38" s="16">
        <f t="shared" si="7"/>
        <v>4580439</v>
      </c>
      <c r="L38" s="16">
        <f>SUM(L39:L41)</f>
        <v>4580439</v>
      </c>
      <c r="M38" s="16">
        <f>SUM(M39:M41)</f>
        <v>4580439</v>
      </c>
      <c r="N38" s="27">
        <f t="shared" si="7"/>
        <v>4579775</v>
      </c>
      <c r="O38" s="28">
        <f t="shared" si="7"/>
        <v>54964604</v>
      </c>
      <c r="P38" s="16">
        <f t="shared" si="7"/>
        <v>52635697</v>
      </c>
      <c r="Q38" s="29">
        <f t="shared" si="7"/>
        <v>51795488</v>
      </c>
    </row>
    <row r="39" spans="1:17" ht="13.5">
      <c r="A39" s="3" t="s">
        <v>33</v>
      </c>
      <c r="B39" s="2"/>
      <c r="C39" s="19">
        <v>4161854</v>
      </c>
      <c r="D39" s="19">
        <v>4161854</v>
      </c>
      <c r="E39" s="19">
        <v>4161854</v>
      </c>
      <c r="F39" s="19">
        <v>4161854</v>
      </c>
      <c r="G39" s="19">
        <v>4161854</v>
      </c>
      <c r="H39" s="19">
        <v>4161854</v>
      </c>
      <c r="I39" s="19">
        <v>4161854</v>
      </c>
      <c r="J39" s="19">
        <v>4161854</v>
      </c>
      <c r="K39" s="19">
        <v>4161854</v>
      </c>
      <c r="L39" s="19">
        <v>4161854</v>
      </c>
      <c r="M39" s="19">
        <v>4161854</v>
      </c>
      <c r="N39" s="20">
        <v>4161279</v>
      </c>
      <c r="O39" s="21">
        <v>49941673</v>
      </c>
      <c r="P39" s="19">
        <v>47515730</v>
      </c>
      <c r="Q39" s="22">
        <v>46396729</v>
      </c>
    </row>
    <row r="40" spans="1:17" ht="13.5">
      <c r="A40" s="3" t="s">
        <v>34</v>
      </c>
      <c r="B40" s="2"/>
      <c r="C40" s="19">
        <v>220731</v>
      </c>
      <c r="D40" s="19">
        <v>220731</v>
      </c>
      <c r="E40" s="19">
        <v>220731</v>
      </c>
      <c r="F40" s="19">
        <v>220731</v>
      </c>
      <c r="G40" s="19">
        <v>220731</v>
      </c>
      <c r="H40" s="19">
        <v>220731</v>
      </c>
      <c r="I40" s="19">
        <v>220731</v>
      </c>
      <c r="J40" s="19">
        <v>220731</v>
      </c>
      <c r="K40" s="19">
        <v>220731</v>
      </c>
      <c r="L40" s="19">
        <v>220731</v>
      </c>
      <c r="M40" s="19">
        <v>220731</v>
      </c>
      <c r="N40" s="20">
        <v>220687</v>
      </c>
      <c r="O40" s="21">
        <v>2648728</v>
      </c>
      <c r="P40" s="19">
        <v>2590072</v>
      </c>
      <c r="Q40" s="22">
        <v>2740404</v>
      </c>
    </row>
    <row r="41" spans="1:17" ht="13.5">
      <c r="A41" s="3" t="s">
        <v>35</v>
      </c>
      <c r="B41" s="2"/>
      <c r="C41" s="19">
        <v>197854</v>
      </c>
      <c r="D41" s="19">
        <v>197854</v>
      </c>
      <c r="E41" s="19">
        <v>197854</v>
      </c>
      <c r="F41" s="19">
        <v>197854</v>
      </c>
      <c r="G41" s="19">
        <v>197854</v>
      </c>
      <c r="H41" s="19">
        <v>197854</v>
      </c>
      <c r="I41" s="19">
        <v>197854</v>
      </c>
      <c r="J41" s="19">
        <v>197854</v>
      </c>
      <c r="K41" s="19">
        <v>197854</v>
      </c>
      <c r="L41" s="19">
        <v>197854</v>
      </c>
      <c r="M41" s="19">
        <v>197854</v>
      </c>
      <c r="N41" s="20">
        <v>197809</v>
      </c>
      <c r="O41" s="21">
        <v>2374203</v>
      </c>
      <c r="P41" s="19">
        <v>2529895</v>
      </c>
      <c r="Q41" s="22">
        <v>2658355</v>
      </c>
    </row>
    <row r="42" spans="1:17" ht="13.5">
      <c r="A42" s="1" t="s">
        <v>36</v>
      </c>
      <c r="B42" s="4"/>
      <c r="C42" s="16">
        <f aca="true" t="shared" si="8" ref="C42:Q42">SUM(C43:C46)</f>
        <v>191418</v>
      </c>
      <c r="D42" s="16">
        <f t="shared" si="8"/>
        <v>191418</v>
      </c>
      <c r="E42" s="16">
        <f>SUM(E43:E46)</f>
        <v>191418</v>
      </c>
      <c r="F42" s="16">
        <f>SUM(F43:F46)</f>
        <v>191418</v>
      </c>
      <c r="G42" s="16">
        <f>SUM(G43:G46)</f>
        <v>191418</v>
      </c>
      <c r="H42" s="16">
        <f>SUM(H43:H46)</f>
        <v>191418</v>
      </c>
      <c r="I42" s="16">
        <f t="shared" si="8"/>
        <v>191418</v>
      </c>
      <c r="J42" s="16">
        <f t="shared" si="8"/>
        <v>191418</v>
      </c>
      <c r="K42" s="16">
        <f t="shared" si="8"/>
        <v>191418</v>
      </c>
      <c r="L42" s="16">
        <f>SUM(L43:L46)</f>
        <v>191418</v>
      </c>
      <c r="M42" s="16">
        <f>SUM(M43:M46)</f>
        <v>191418</v>
      </c>
      <c r="N42" s="27">
        <f t="shared" si="8"/>
        <v>191394</v>
      </c>
      <c r="O42" s="28">
        <f t="shared" si="8"/>
        <v>2296992</v>
      </c>
      <c r="P42" s="16">
        <f t="shared" si="8"/>
        <v>2516565</v>
      </c>
      <c r="Q42" s="29">
        <f t="shared" si="8"/>
        <v>2662514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191418</v>
      </c>
      <c r="D44" s="19">
        <v>191418</v>
      </c>
      <c r="E44" s="19">
        <v>191418</v>
      </c>
      <c r="F44" s="19">
        <v>191418</v>
      </c>
      <c r="G44" s="19">
        <v>191418</v>
      </c>
      <c r="H44" s="19">
        <v>191418</v>
      </c>
      <c r="I44" s="19">
        <v>191418</v>
      </c>
      <c r="J44" s="19">
        <v>191418</v>
      </c>
      <c r="K44" s="19">
        <v>191418</v>
      </c>
      <c r="L44" s="19">
        <v>191418</v>
      </c>
      <c r="M44" s="19">
        <v>191418</v>
      </c>
      <c r="N44" s="20">
        <v>191394</v>
      </c>
      <c r="O44" s="21">
        <v>2296992</v>
      </c>
      <c r="P44" s="19">
        <v>2516565</v>
      </c>
      <c r="Q44" s="22">
        <v>2662514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22433000</v>
      </c>
      <c r="D48" s="41">
        <f t="shared" si="9"/>
        <v>22433000</v>
      </c>
      <c r="E48" s="41">
        <f>+E28+E32+E38+E42+E47</f>
        <v>22433000</v>
      </c>
      <c r="F48" s="41">
        <f>+F28+F32+F38+F42+F47</f>
        <v>22433000</v>
      </c>
      <c r="G48" s="41">
        <f>+G28+G32+G38+G42+G47</f>
        <v>22433000</v>
      </c>
      <c r="H48" s="41">
        <f>+H28+H32+H38+H42+H47</f>
        <v>22433000</v>
      </c>
      <c r="I48" s="41">
        <f t="shared" si="9"/>
        <v>22433000</v>
      </c>
      <c r="J48" s="41">
        <f t="shared" si="9"/>
        <v>22433000</v>
      </c>
      <c r="K48" s="41">
        <f t="shared" si="9"/>
        <v>22433000</v>
      </c>
      <c r="L48" s="41">
        <f>+L28+L32+L38+L42+L47</f>
        <v>22433000</v>
      </c>
      <c r="M48" s="41">
        <f>+M28+M32+M38+M42+M47</f>
        <v>22433000</v>
      </c>
      <c r="N48" s="42">
        <f t="shared" si="9"/>
        <v>22430329</v>
      </c>
      <c r="O48" s="43">
        <f t="shared" si="9"/>
        <v>269193329</v>
      </c>
      <c r="P48" s="41">
        <f t="shared" si="9"/>
        <v>275178382</v>
      </c>
      <c r="Q48" s="44">
        <f t="shared" si="9"/>
        <v>283212267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1070579</v>
      </c>
      <c r="D49" s="45">
        <f t="shared" si="10"/>
        <v>1070579</v>
      </c>
      <c r="E49" s="45">
        <f t="shared" si="10"/>
        <v>1070579</v>
      </c>
      <c r="F49" s="45">
        <f t="shared" si="10"/>
        <v>1070579</v>
      </c>
      <c r="G49" s="45">
        <f t="shared" si="10"/>
        <v>1070579</v>
      </c>
      <c r="H49" s="45">
        <f t="shared" si="10"/>
        <v>1070579</v>
      </c>
      <c r="I49" s="45">
        <f t="shared" si="10"/>
        <v>1070579</v>
      </c>
      <c r="J49" s="45">
        <f t="shared" si="10"/>
        <v>1070579</v>
      </c>
      <c r="K49" s="45">
        <f t="shared" si="10"/>
        <v>1070579</v>
      </c>
      <c r="L49" s="45">
        <f>+L25-L48</f>
        <v>1070579</v>
      </c>
      <c r="M49" s="45">
        <f>+M25-M48</f>
        <v>1070579</v>
      </c>
      <c r="N49" s="46">
        <f t="shared" si="10"/>
        <v>1073302</v>
      </c>
      <c r="O49" s="47">
        <f t="shared" si="10"/>
        <v>12849671</v>
      </c>
      <c r="P49" s="45">
        <f t="shared" si="10"/>
        <v>15693618</v>
      </c>
      <c r="Q49" s="48">
        <f t="shared" si="10"/>
        <v>18583833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37945671</v>
      </c>
      <c r="D5" s="16">
        <f t="shared" si="0"/>
        <v>37945671</v>
      </c>
      <c r="E5" s="16">
        <f t="shared" si="0"/>
        <v>37945671</v>
      </c>
      <c r="F5" s="16">
        <f t="shared" si="0"/>
        <v>37945671</v>
      </c>
      <c r="G5" s="16">
        <f t="shared" si="0"/>
        <v>37945671</v>
      </c>
      <c r="H5" s="16">
        <f t="shared" si="0"/>
        <v>37945671</v>
      </c>
      <c r="I5" s="16">
        <f t="shared" si="0"/>
        <v>37945671</v>
      </c>
      <c r="J5" s="16">
        <f t="shared" si="0"/>
        <v>37945671</v>
      </c>
      <c r="K5" s="16">
        <f t="shared" si="0"/>
        <v>37945671</v>
      </c>
      <c r="L5" s="16">
        <f>SUM(L6:L8)</f>
        <v>37945671</v>
      </c>
      <c r="M5" s="16">
        <f>SUM(M6:M8)</f>
        <v>37945671</v>
      </c>
      <c r="N5" s="17">
        <f t="shared" si="0"/>
        <v>37945677</v>
      </c>
      <c r="O5" s="18">
        <f t="shared" si="0"/>
        <v>455348058</v>
      </c>
      <c r="P5" s="16">
        <f t="shared" si="0"/>
        <v>473584176</v>
      </c>
      <c r="Q5" s="17">
        <f t="shared" si="0"/>
        <v>495221858</v>
      </c>
    </row>
    <row r="6" spans="1:17" ht="13.5">
      <c r="A6" s="3" t="s">
        <v>23</v>
      </c>
      <c r="B6" s="2"/>
      <c r="C6" s="19">
        <v>26329345</v>
      </c>
      <c r="D6" s="19">
        <v>26329345</v>
      </c>
      <c r="E6" s="19">
        <v>26329345</v>
      </c>
      <c r="F6" s="19">
        <v>26329345</v>
      </c>
      <c r="G6" s="19">
        <v>26329345</v>
      </c>
      <c r="H6" s="19">
        <v>26329345</v>
      </c>
      <c r="I6" s="19">
        <v>26329345</v>
      </c>
      <c r="J6" s="19">
        <v>26329345</v>
      </c>
      <c r="K6" s="19">
        <v>26329345</v>
      </c>
      <c r="L6" s="19">
        <v>26329345</v>
      </c>
      <c r="M6" s="19">
        <v>26329345</v>
      </c>
      <c r="N6" s="20">
        <v>26329354</v>
      </c>
      <c r="O6" s="21">
        <v>315952149</v>
      </c>
      <c r="P6" s="19">
        <v>327714048</v>
      </c>
      <c r="Q6" s="22">
        <v>342788896</v>
      </c>
    </row>
    <row r="7" spans="1:17" ht="13.5">
      <c r="A7" s="3" t="s">
        <v>24</v>
      </c>
      <c r="B7" s="2"/>
      <c r="C7" s="23">
        <v>11616326</v>
      </c>
      <c r="D7" s="23">
        <v>11616326</v>
      </c>
      <c r="E7" s="23">
        <v>11616326</v>
      </c>
      <c r="F7" s="23">
        <v>11616326</v>
      </c>
      <c r="G7" s="23">
        <v>11616326</v>
      </c>
      <c r="H7" s="23">
        <v>11616326</v>
      </c>
      <c r="I7" s="23">
        <v>11616326</v>
      </c>
      <c r="J7" s="23">
        <v>11616326</v>
      </c>
      <c r="K7" s="23">
        <v>11616326</v>
      </c>
      <c r="L7" s="23">
        <v>11616326</v>
      </c>
      <c r="M7" s="23">
        <v>11616326</v>
      </c>
      <c r="N7" s="24">
        <v>11616323</v>
      </c>
      <c r="O7" s="25">
        <v>139395909</v>
      </c>
      <c r="P7" s="23">
        <v>145870128</v>
      </c>
      <c r="Q7" s="26">
        <v>152432962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736384</v>
      </c>
      <c r="D9" s="16">
        <f t="shared" si="1"/>
        <v>736384</v>
      </c>
      <c r="E9" s="16">
        <f t="shared" si="1"/>
        <v>736384</v>
      </c>
      <c r="F9" s="16">
        <f t="shared" si="1"/>
        <v>736384</v>
      </c>
      <c r="G9" s="16">
        <f t="shared" si="1"/>
        <v>736384</v>
      </c>
      <c r="H9" s="16">
        <f t="shared" si="1"/>
        <v>736384</v>
      </c>
      <c r="I9" s="16">
        <f t="shared" si="1"/>
        <v>736384</v>
      </c>
      <c r="J9" s="16">
        <f t="shared" si="1"/>
        <v>736384</v>
      </c>
      <c r="K9" s="16">
        <f t="shared" si="1"/>
        <v>736384</v>
      </c>
      <c r="L9" s="16">
        <f>SUM(L10:L14)</f>
        <v>736384</v>
      </c>
      <c r="M9" s="16">
        <f>SUM(M10:M14)</f>
        <v>736384</v>
      </c>
      <c r="N9" s="27">
        <f t="shared" si="1"/>
        <v>736373</v>
      </c>
      <c r="O9" s="28">
        <f t="shared" si="1"/>
        <v>8836597</v>
      </c>
      <c r="P9" s="16">
        <f t="shared" si="1"/>
        <v>9243090</v>
      </c>
      <c r="Q9" s="29">
        <f t="shared" si="1"/>
        <v>9668285</v>
      </c>
    </row>
    <row r="10" spans="1:17" ht="13.5">
      <c r="A10" s="3" t="s">
        <v>27</v>
      </c>
      <c r="B10" s="2"/>
      <c r="C10" s="19">
        <v>86227</v>
      </c>
      <c r="D10" s="19">
        <v>86227</v>
      </c>
      <c r="E10" s="19">
        <v>86227</v>
      </c>
      <c r="F10" s="19">
        <v>86227</v>
      </c>
      <c r="G10" s="19">
        <v>86227</v>
      </c>
      <c r="H10" s="19">
        <v>86227</v>
      </c>
      <c r="I10" s="19">
        <v>86227</v>
      </c>
      <c r="J10" s="19">
        <v>86227</v>
      </c>
      <c r="K10" s="19">
        <v>86227</v>
      </c>
      <c r="L10" s="19">
        <v>86227</v>
      </c>
      <c r="M10" s="19">
        <v>86227</v>
      </c>
      <c r="N10" s="20">
        <v>86224</v>
      </c>
      <c r="O10" s="21">
        <v>1034721</v>
      </c>
      <c r="P10" s="19">
        <v>1082321</v>
      </c>
      <c r="Q10" s="22">
        <v>1132112</v>
      </c>
    </row>
    <row r="11" spans="1:17" ht="13.5">
      <c r="A11" s="3" t="s">
        <v>28</v>
      </c>
      <c r="B11" s="2"/>
      <c r="C11" s="19">
        <v>9380</v>
      </c>
      <c r="D11" s="19">
        <v>9380</v>
      </c>
      <c r="E11" s="19">
        <v>9380</v>
      </c>
      <c r="F11" s="19">
        <v>9380</v>
      </c>
      <c r="G11" s="19">
        <v>9380</v>
      </c>
      <c r="H11" s="19">
        <v>9380</v>
      </c>
      <c r="I11" s="19">
        <v>9380</v>
      </c>
      <c r="J11" s="19">
        <v>9380</v>
      </c>
      <c r="K11" s="19">
        <v>9380</v>
      </c>
      <c r="L11" s="19">
        <v>9380</v>
      </c>
      <c r="M11" s="19">
        <v>9380</v>
      </c>
      <c r="N11" s="20">
        <v>9373</v>
      </c>
      <c r="O11" s="21">
        <v>112553</v>
      </c>
      <c r="P11" s="19">
        <v>117732</v>
      </c>
      <c r="Q11" s="22">
        <v>123150</v>
      </c>
    </row>
    <row r="12" spans="1:17" ht="13.5">
      <c r="A12" s="3" t="s">
        <v>29</v>
      </c>
      <c r="B12" s="2"/>
      <c r="C12" s="19">
        <v>377175</v>
      </c>
      <c r="D12" s="19">
        <v>377175</v>
      </c>
      <c r="E12" s="19">
        <v>377175</v>
      </c>
      <c r="F12" s="19">
        <v>377175</v>
      </c>
      <c r="G12" s="19">
        <v>377175</v>
      </c>
      <c r="H12" s="19">
        <v>377175</v>
      </c>
      <c r="I12" s="19">
        <v>377175</v>
      </c>
      <c r="J12" s="19">
        <v>377175</v>
      </c>
      <c r="K12" s="19">
        <v>377175</v>
      </c>
      <c r="L12" s="19">
        <v>377175</v>
      </c>
      <c r="M12" s="19">
        <v>377175</v>
      </c>
      <c r="N12" s="20">
        <v>377166</v>
      </c>
      <c r="O12" s="21">
        <v>4526091</v>
      </c>
      <c r="P12" s="19">
        <v>4734294</v>
      </c>
      <c r="Q12" s="22">
        <v>4952076</v>
      </c>
    </row>
    <row r="13" spans="1:17" ht="13.5">
      <c r="A13" s="3" t="s">
        <v>30</v>
      </c>
      <c r="B13" s="2"/>
      <c r="C13" s="19">
        <v>263602</v>
      </c>
      <c r="D13" s="19">
        <v>263602</v>
      </c>
      <c r="E13" s="19">
        <v>263602</v>
      </c>
      <c r="F13" s="19">
        <v>263602</v>
      </c>
      <c r="G13" s="19">
        <v>263602</v>
      </c>
      <c r="H13" s="19">
        <v>263602</v>
      </c>
      <c r="I13" s="19">
        <v>263602</v>
      </c>
      <c r="J13" s="19">
        <v>263602</v>
      </c>
      <c r="K13" s="19">
        <v>263602</v>
      </c>
      <c r="L13" s="19">
        <v>263602</v>
      </c>
      <c r="M13" s="19">
        <v>263602</v>
      </c>
      <c r="N13" s="20">
        <v>263610</v>
      </c>
      <c r="O13" s="21">
        <v>3163232</v>
      </c>
      <c r="P13" s="19">
        <v>3308743</v>
      </c>
      <c r="Q13" s="22">
        <v>3460947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1761876</v>
      </c>
      <c r="D15" s="16">
        <f t="shared" si="2"/>
        <v>1761876</v>
      </c>
      <c r="E15" s="16">
        <f t="shared" si="2"/>
        <v>1761876</v>
      </c>
      <c r="F15" s="16">
        <f t="shared" si="2"/>
        <v>1761876</v>
      </c>
      <c r="G15" s="16">
        <f t="shared" si="2"/>
        <v>1761876</v>
      </c>
      <c r="H15" s="16">
        <f t="shared" si="2"/>
        <v>1761876</v>
      </c>
      <c r="I15" s="16">
        <f t="shared" si="2"/>
        <v>1761876</v>
      </c>
      <c r="J15" s="16">
        <f t="shared" si="2"/>
        <v>1761876</v>
      </c>
      <c r="K15" s="16">
        <f t="shared" si="2"/>
        <v>1761876</v>
      </c>
      <c r="L15" s="16">
        <f>SUM(L16:L18)</f>
        <v>1761876</v>
      </c>
      <c r="M15" s="16">
        <f>SUM(M16:M18)</f>
        <v>1761876</v>
      </c>
      <c r="N15" s="27">
        <f t="shared" si="2"/>
        <v>1761887</v>
      </c>
      <c r="O15" s="28">
        <f t="shared" si="2"/>
        <v>21142523</v>
      </c>
      <c r="P15" s="16">
        <f t="shared" si="2"/>
        <v>22115083</v>
      </c>
      <c r="Q15" s="29">
        <f t="shared" si="2"/>
        <v>23132384</v>
      </c>
    </row>
    <row r="16" spans="1:17" ht="13.5">
      <c r="A16" s="3" t="s">
        <v>33</v>
      </c>
      <c r="B16" s="2"/>
      <c r="C16" s="19">
        <v>404960</v>
      </c>
      <c r="D16" s="19">
        <v>404960</v>
      </c>
      <c r="E16" s="19">
        <v>404960</v>
      </c>
      <c r="F16" s="19">
        <v>404960</v>
      </c>
      <c r="G16" s="19">
        <v>404960</v>
      </c>
      <c r="H16" s="19">
        <v>404960</v>
      </c>
      <c r="I16" s="19">
        <v>404960</v>
      </c>
      <c r="J16" s="19">
        <v>404960</v>
      </c>
      <c r="K16" s="19">
        <v>404960</v>
      </c>
      <c r="L16" s="19">
        <v>404960</v>
      </c>
      <c r="M16" s="19">
        <v>404960</v>
      </c>
      <c r="N16" s="20">
        <v>404963</v>
      </c>
      <c r="O16" s="21">
        <v>4859523</v>
      </c>
      <c r="P16" s="19">
        <v>5083065</v>
      </c>
      <c r="Q16" s="22">
        <v>5316892</v>
      </c>
    </row>
    <row r="17" spans="1:17" ht="13.5">
      <c r="A17" s="3" t="s">
        <v>34</v>
      </c>
      <c r="B17" s="2"/>
      <c r="C17" s="19">
        <v>1356916</v>
      </c>
      <c r="D17" s="19">
        <v>1356916</v>
      </c>
      <c r="E17" s="19">
        <v>1356916</v>
      </c>
      <c r="F17" s="19">
        <v>1356916</v>
      </c>
      <c r="G17" s="19">
        <v>1356916</v>
      </c>
      <c r="H17" s="19">
        <v>1356916</v>
      </c>
      <c r="I17" s="19">
        <v>1356916</v>
      </c>
      <c r="J17" s="19">
        <v>1356916</v>
      </c>
      <c r="K17" s="19">
        <v>1356916</v>
      </c>
      <c r="L17" s="19">
        <v>1356916</v>
      </c>
      <c r="M17" s="19">
        <v>1356916</v>
      </c>
      <c r="N17" s="20">
        <v>1356924</v>
      </c>
      <c r="O17" s="21">
        <v>16283000</v>
      </c>
      <c r="P17" s="19">
        <v>17032018</v>
      </c>
      <c r="Q17" s="22">
        <v>17815492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36934220</v>
      </c>
      <c r="D19" s="16">
        <f t="shared" si="3"/>
        <v>36934220</v>
      </c>
      <c r="E19" s="16">
        <f t="shared" si="3"/>
        <v>36934220</v>
      </c>
      <c r="F19" s="16">
        <f t="shared" si="3"/>
        <v>36934220</v>
      </c>
      <c r="G19" s="16">
        <f t="shared" si="3"/>
        <v>36934220</v>
      </c>
      <c r="H19" s="16">
        <f t="shared" si="3"/>
        <v>36934220</v>
      </c>
      <c r="I19" s="16">
        <f t="shared" si="3"/>
        <v>36934220</v>
      </c>
      <c r="J19" s="16">
        <f t="shared" si="3"/>
        <v>36934220</v>
      </c>
      <c r="K19" s="16">
        <f t="shared" si="3"/>
        <v>36934220</v>
      </c>
      <c r="L19" s="16">
        <f>SUM(L20:L23)</f>
        <v>36934220</v>
      </c>
      <c r="M19" s="16">
        <f>SUM(M20:M23)</f>
        <v>36934220</v>
      </c>
      <c r="N19" s="27">
        <f t="shared" si="3"/>
        <v>36934178</v>
      </c>
      <c r="O19" s="28">
        <f t="shared" si="3"/>
        <v>443210598</v>
      </c>
      <c r="P19" s="16">
        <f t="shared" si="3"/>
        <v>463598298</v>
      </c>
      <c r="Q19" s="29">
        <f t="shared" si="3"/>
        <v>484923831</v>
      </c>
    </row>
    <row r="20" spans="1:17" ht="13.5">
      <c r="A20" s="3" t="s">
        <v>37</v>
      </c>
      <c r="B20" s="2"/>
      <c r="C20" s="19">
        <v>21300991</v>
      </c>
      <c r="D20" s="19">
        <v>21300991</v>
      </c>
      <c r="E20" s="19">
        <v>21300991</v>
      </c>
      <c r="F20" s="19">
        <v>21300991</v>
      </c>
      <c r="G20" s="19">
        <v>21300991</v>
      </c>
      <c r="H20" s="19">
        <v>21300991</v>
      </c>
      <c r="I20" s="19">
        <v>21300991</v>
      </c>
      <c r="J20" s="19">
        <v>21300991</v>
      </c>
      <c r="K20" s="19">
        <v>21300991</v>
      </c>
      <c r="L20" s="19">
        <v>21300991</v>
      </c>
      <c r="M20" s="19">
        <v>21300991</v>
      </c>
      <c r="N20" s="20">
        <v>21300970</v>
      </c>
      <c r="O20" s="21">
        <v>255611871</v>
      </c>
      <c r="P20" s="19">
        <v>267370025</v>
      </c>
      <c r="Q20" s="22">
        <v>279669052</v>
      </c>
    </row>
    <row r="21" spans="1:17" ht="13.5">
      <c r="A21" s="3" t="s">
        <v>38</v>
      </c>
      <c r="B21" s="2"/>
      <c r="C21" s="19">
        <v>9997868</v>
      </c>
      <c r="D21" s="19">
        <v>9997868</v>
      </c>
      <c r="E21" s="19">
        <v>9997868</v>
      </c>
      <c r="F21" s="19">
        <v>9997868</v>
      </c>
      <c r="G21" s="19">
        <v>9997868</v>
      </c>
      <c r="H21" s="19">
        <v>9997868</v>
      </c>
      <c r="I21" s="19">
        <v>9997868</v>
      </c>
      <c r="J21" s="19">
        <v>9997868</v>
      </c>
      <c r="K21" s="19">
        <v>9997868</v>
      </c>
      <c r="L21" s="19">
        <v>9997868</v>
      </c>
      <c r="M21" s="19">
        <v>9997868</v>
      </c>
      <c r="N21" s="20">
        <v>9997862</v>
      </c>
      <c r="O21" s="21">
        <v>119974410</v>
      </c>
      <c r="P21" s="19">
        <v>125493236</v>
      </c>
      <c r="Q21" s="22">
        <v>131265927</v>
      </c>
    </row>
    <row r="22" spans="1:17" ht="13.5">
      <c r="A22" s="3" t="s">
        <v>39</v>
      </c>
      <c r="B22" s="2"/>
      <c r="C22" s="23">
        <v>3020779</v>
      </c>
      <c r="D22" s="23">
        <v>3020779</v>
      </c>
      <c r="E22" s="23">
        <v>3020779</v>
      </c>
      <c r="F22" s="23">
        <v>3020779</v>
      </c>
      <c r="G22" s="23">
        <v>3020779</v>
      </c>
      <c r="H22" s="23">
        <v>3020779</v>
      </c>
      <c r="I22" s="23">
        <v>3020779</v>
      </c>
      <c r="J22" s="23">
        <v>3020779</v>
      </c>
      <c r="K22" s="23">
        <v>3020779</v>
      </c>
      <c r="L22" s="23">
        <v>3020779</v>
      </c>
      <c r="M22" s="23">
        <v>3020779</v>
      </c>
      <c r="N22" s="24">
        <v>3020771</v>
      </c>
      <c r="O22" s="25">
        <v>36249340</v>
      </c>
      <c r="P22" s="23">
        <v>37916811</v>
      </c>
      <c r="Q22" s="26">
        <v>39660987</v>
      </c>
    </row>
    <row r="23" spans="1:17" ht="13.5">
      <c r="A23" s="3" t="s">
        <v>40</v>
      </c>
      <c r="B23" s="2"/>
      <c r="C23" s="19">
        <v>2614582</v>
      </c>
      <c r="D23" s="19">
        <v>2614582</v>
      </c>
      <c r="E23" s="19">
        <v>2614582</v>
      </c>
      <c r="F23" s="19">
        <v>2614582</v>
      </c>
      <c r="G23" s="19">
        <v>2614582</v>
      </c>
      <c r="H23" s="19">
        <v>2614582</v>
      </c>
      <c r="I23" s="19">
        <v>2614582</v>
      </c>
      <c r="J23" s="19">
        <v>2614582</v>
      </c>
      <c r="K23" s="19">
        <v>2614582</v>
      </c>
      <c r="L23" s="19">
        <v>2614582</v>
      </c>
      <c r="M23" s="19">
        <v>2614582</v>
      </c>
      <c r="N23" s="20">
        <v>2614575</v>
      </c>
      <c r="O23" s="21">
        <v>31374977</v>
      </c>
      <c r="P23" s="19">
        <v>32818226</v>
      </c>
      <c r="Q23" s="22">
        <v>34327865</v>
      </c>
    </row>
    <row r="24" spans="1:17" ht="13.5">
      <c r="A24" s="1" t="s">
        <v>41</v>
      </c>
      <c r="B24" s="4"/>
      <c r="C24" s="16">
        <v>11415</v>
      </c>
      <c r="D24" s="16">
        <v>11415</v>
      </c>
      <c r="E24" s="16">
        <v>11415</v>
      </c>
      <c r="F24" s="16">
        <v>11415</v>
      </c>
      <c r="G24" s="16">
        <v>11415</v>
      </c>
      <c r="H24" s="16">
        <v>11415</v>
      </c>
      <c r="I24" s="16">
        <v>11415</v>
      </c>
      <c r="J24" s="16">
        <v>11415</v>
      </c>
      <c r="K24" s="16">
        <v>11415</v>
      </c>
      <c r="L24" s="16">
        <v>11415</v>
      </c>
      <c r="M24" s="16">
        <v>11415</v>
      </c>
      <c r="N24" s="27">
        <v>11418</v>
      </c>
      <c r="O24" s="28">
        <v>136983</v>
      </c>
      <c r="P24" s="16">
        <v>143285</v>
      </c>
      <c r="Q24" s="29">
        <v>149877</v>
      </c>
    </row>
    <row r="25" spans="1:17" ht="13.5">
      <c r="A25" s="5" t="s">
        <v>42</v>
      </c>
      <c r="B25" s="6"/>
      <c r="C25" s="41">
        <f aca="true" t="shared" si="4" ref="C25:Q25">+C5+C9+C15+C19+C24</f>
        <v>77389566</v>
      </c>
      <c r="D25" s="41">
        <f t="shared" si="4"/>
        <v>77389566</v>
      </c>
      <c r="E25" s="41">
        <f t="shared" si="4"/>
        <v>77389566</v>
      </c>
      <c r="F25" s="41">
        <f t="shared" si="4"/>
        <v>77389566</v>
      </c>
      <c r="G25" s="41">
        <f t="shared" si="4"/>
        <v>77389566</v>
      </c>
      <c r="H25" s="41">
        <f t="shared" si="4"/>
        <v>77389566</v>
      </c>
      <c r="I25" s="41">
        <f t="shared" si="4"/>
        <v>77389566</v>
      </c>
      <c r="J25" s="41">
        <f t="shared" si="4"/>
        <v>77389566</v>
      </c>
      <c r="K25" s="41">
        <f t="shared" si="4"/>
        <v>77389566</v>
      </c>
      <c r="L25" s="41">
        <f>+L5+L9+L15+L19+L24</f>
        <v>77389566</v>
      </c>
      <c r="M25" s="41">
        <f>+M5+M9+M15+M19+M24</f>
        <v>77389566</v>
      </c>
      <c r="N25" s="42">
        <f t="shared" si="4"/>
        <v>77389533</v>
      </c>
      <c r="O25" s="43">
        <f t="shared" si="4"/>
        <v>928674759</v>
      </c>
      <c r="P25" s="41">
        <f t="shared" si="4"/>
        <v>968683932</v>
      </c>
      <c r="Q25" s="44">
        <f t="shared" si="4"/>
        <v>1013096235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13688536</v>
      </c>
      <c r="D28" s="16">
        <f t="shared" si="5"/>
        <v>13688536</v>
      </c>
      <c r="E28" s="16">
        <f>SUM(E29:E31)</f>
        <v>13688536</v>
      </c>
      <c r="F28" s="16">
        <f>SUM(F29:F31)</f>
        <v>13688536</v>
      </c>
      <c r="G28" s="16">
        <f>SUM(G29:G31)</f>
        <v>13688536</v>
      </c>
      <c r="H28" s="16">
        <f>SUM(H29:H31)</f>
        <v>13688536</v>
      </c>
      <c r="I28" s="16">
        <f t="shared" si="5"/>
        <v>13688536</v>
      </c>
      <c r="J28" s="16">
        <f t="shared" si="5"/>
        <v>13688536</v>
      </c>
      <c r="K28" s="16">
        <f t="shared" si="5"/>
        <v>13688536</v>
      </c>
      <c r="L28" s="16">
        <f>SUM(L29:L31)</f>
        <v>13688536</v>
      </c>
      <c r="M28" s="16">
        <f>SUM(M29:M31)</f>
        <v>13688536</v>
      </c>
      <c r="N28" s="17">
        <f t="shared" si="5"/>
        <v>13688295</v>
      </c>
      <c r="O28" s="18">
        <f t="shared" si="5"/>
        <v>164262191</v>
      </c>
      <c r="P28" s="16">
        <f t="shared" si="5"/>
        <v>171818354</v>
      </c>
      <c r="Q28" s="17">
        <f t="shared" si="5"/>
        <v>179722106</v>
      </c>
    </row>
    <row r="29" spans="1:17" ht="13.5">
      <c r="A29" s="3" t="s">
        <v>23</v>
      </c>
      <c r="B29" s="2"/>
      <c r="C29" s="19">
        <v>5708893</v>
      </c>
      <c r="D29" s="19">
        <v>5708893</v>
      </c>
      <c r="E29" s="19">
        <v>5708893</v>
      </c>
      <c r="F29" s="19">
        <v>5708893</v>
      </c>
      <c r="G29" s="19">
        <v>5708893</v>
      </c>
      <c r="H29" s="19">
        <v>5708893</v>
      </c>
      <c r="I29" s="19">
        <v>5708893</v>
      </c>
      <c r="J29" s="19">
        <v>5708893</v>
      </c>
      <c r="K29" s="19">
        <v>5708893</v>
      </c>
      <c r="L29" s="19">
        <v>5708893</v>
      </c>
      <c r="M29" s="19">
        <v>5708893</v>
      </c>
      <c r="N29" s="20">
        <v>5708774</v>
      </c>
      <c r="O29" s="21">
        <v>68506597</v>
      </c>
      <c r="P29" s="19">
        <v>71657955</v>
      </c>
      <c r="Q29" s="22">
        <v>74954276</v>
      </c>
    </row>
    <row r="30" spans="1:17" ht="13.5">
      <c r="A30" s="3" t="s">
        <v>24</v>
      </c>
      <c r="B30" s="2"/>
      <c r="C30" s="23">
        <v>7979643</v>
      </c>
      <c r="D30" s="23">
        <v>7979643</v>
      </c>
      <c r="E30" s="23">
        <v>7979643</v>
      </c>
      <c r="F30" s="23">
        <v>7979643</v>
      </c>
      <c r="G30" s="23">
        <v>7979643</v>
      </c>
      <c r="H30" s="23">
        <v>7979643</v>
      </c>
      <c r="I30" s="23">
        <v>7979643</v>
      </c>
      <c r="J30" s="23">
        <v>7979643</v>
      </c>
      <c r="K30" s="23">
        <v>7979643</v>
      </c>
      <c r="L30" s="23">
        <v>7979643</v>
      </c>
      <c r="M30" s="23">
        <v>7979643</v>
      </c>
      <c r="N30" s="24">
        <v>7979521</v>
      </c>
      <c r="O30" s="25">
        <v>95755594</v>
      </c>
      <c r="P30" s="23">
        <v>100160399</v>
      </c>
      <c r="Q30" s="26">
        <v>104767830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7493657</v>
      </c>
      <c r="D32" s="16">
        <f t="shared" si="6"/>
        <v>7493657</v>
      </c>
      <c r="E32" s="16">
        <f>SUM(E33:E37)</f>
        <v>7493657</v>
      </c>
      <c r="F32" s="16">
        <f>SUM(F33:F37)</f>
        <v>7493657</v>
      </c>
      <c r="G32" s="16">
        <f>SUM(G33:G37)</f>
        <v>7493657</v>
      </c>
      <c r="H32" s="16">
        <f>SUM(H33:H37)</f>
        <v>7493657</v>
      </c>
      <c r="I32" s="16">
        <f t="shared" si="6"/>
        <v>7493657</v>
      </c>
      <c r="J32" s="16">
        <f t="shared" si="6"/>
        <v>7493657</v>
      </c>
      <c r="K32" s="16">
        <f t="shared" si="6"/>
        <v>7493657</v>
      </c>
      <c r="L32" s="16">
        <f>SUM(L33:L37)</f>
        <v>7493657</v>
      </c>
      <c r="M32" s="16">
        <f>SUM(M33:M37)</f>
        <v>7493657</v>
      </c>
      <c r="N32" s="27">
        <f t="shared" si="6"/>
        <v>7493506</v>
      </c>
      <c r="O32" s="28">
        <f t="shared" si="6"/>
        <v>89923733</v>
      </c>
      <c r="P32" s="16">
        <f t="shared" si="6"/>
        <v>94060315</v>
      </c>
      <c r="Q32" s="29">
        <f t="shared" si="6"/>
        <v>98387194</v>
      </c>
    </row>
    <row r="33" spans="1:17" ht="13.5">
      <c r="A33" s="3" t="s">
        <v>27</v>
      </c>
      <c r="B33" s="2"/>
      <c r="C33" s="19">
        <v>3685629</v>
      </c>
      <c r="D33" s="19">
        <v>3685629</v>
      </c>
      <c r="E33" s="19">
        <v>3685629</v>
      </c>
      <c r="F33" s="19">
        <v>3685629</v>
      </c>
      <c r="G33" s="19">
        <v>3685629</v>
      </c>
      <c r="H33" s="19">
        <v>3685629</v>
      </c>
      <c r="I33" s="19">
        <v>3685629</v>
      </c>
      <c r="J33" s="19">
        <v>3685629</v>
      </c>
      <c r="K33" s="19">
        <v>3685629</v>
      </c>
      <c r="L33" s="19">
        <v>3685629</v>
      </c>
      <c r="M33" s="19">
        <v>3685629</v>
      </c>
      <c r="N33" s="20">
        <v>3685551</v>
      </c>
      <c r="O33" s="21">
        <v>44227470</v>
      </c>
      <c r="P33" s="19">
        <v>46261969</v>
      </c>
      <c r="Q33" s="22">
        <v>48390065</v>
      </c>
    </row>
    <row r="34" spans="1:17" ht="13.5">
      <c r="A34" s="3" t="s">
        <v>28</v>
      </c>
      <c r="B34" s="2"/>
      <c r="C34" s="19">
        <v>1686854</v>
      </c>
      <c r="D34" s="19">
        <v>1686854</v>
      </c>
      <c r="E34" s="19">
        <v>1686854</v>
      </c>
      <c r="F34" s="19">
        <v>1686854</v>
      </c>
      <c r="G34" s="19">
        <v>1686854</v>
      </c>
      <c r="H34" s="19">
        <v>1686854</v>
      </c>
      <c r="I34" s="19">
        <v>1686854</v>
      </c>
      <c r="J34" s="19">
        <v>1686854</v>
      </c>
      <c r="K34" s="19">
        <v>1686854</v>
      </c>
      <c r="L34" s="19">
        <v>1686854</v>
      </c>
      <c r="M34" s="19">
        <v>1686854</v>
      </c>
      <c r="N34" s="20">
        <v>1686831</v>
      </c>
      <c r="O34" s="21">
        <v>20242225</v>
      </c>
      <c r="P34" s="19">
        <v>21173389</v>
      </c>
      <c r="Q34" s="22">
        <v>22147389</v>
      </c>
    </row>
    <row r="35" spans="1:17" ht="13.5">
      <c r="A35" s="3" t="s">
        <v>29</v>
      </c>
      <c r="B35" s="2"/>
      <c r="C35" s="19">
        <v>1804087</v>
      </c>
      <c r="D35" s="19">
        <v>1804087</v>
      </c>
      <c r="E35" s="19">
        <v>1804087</v>
      </c>
      <c r="F35" s="19">
        <v>1804087</v>
      </c>
      <c r="G35" s="19">
        <v>1804087</v>
      </c>
      <c r="H35" s="19">
        <v>1804087</v>
      </c>
      <c r="I35" s="19">
        <v>1804087</v>
      </c>
      <c r="J35" s="19">
        <v>1804087</v>
      </c>
      <c r="K35" s="19">
        <v>1804087</v>
      </c>
      <c r="L35" s="19">
        <v>1804087</v>
      </c>
      <c r="M35" s="19">
        <v>1804087</v>
      </c>
      <c r="N35" s="20">
        <v>1804055</v>
      </c>
      <c r="O35" s="21">
        <v>21649012</v>
      </c>
      <c r="P35" s="19">
        <v>22644893</v>
      </c>
      <c r="Q35" s="22">
        <v>23686587</v>
      </c>
    </row>
    <row r="36" spans="1:17" ht="13.5">
      <c r="A36" s="3" t="s">
        <v>30</v>
      </c>
      <c r="B36" s="2"/>
      <c r="C36" s="19">
        <v>317087</v>
      </c>
      <c r="D36" s="19">
        <v>317087</v>
      </c>
      <c r="E36" s="19">
        <v>317087</v>
      </c>
      <c r="F36" s="19">
        <v>317087</v>
      </c>
      <c r="G36" s="19">
        <v>317087</v>
      </c>
      <c r="H36" s="19">
        <v>317087</v>
      </c>
      <c r="I36" s="19">
        <v>317087</v>
      </c>
      <c r="J36" s="19">
        <v>317087</v>
      </c>
      <c r="K36" s="19">
        <v>317087</v>
      </c>
      <c r="L36" s="19">
        <v>317087</v>
      </c>
      <c r="M36" s="19">
        <v>317087</v>
      </c>
      <c r="N36" s="20">
        <v>317069</v>
      </c>
      <c r="O36" s="21">
        <v>3805026</v>
      </c>
      <c r="P36" s="19">
        <v>3980064</v>
      </c>
      <c r="Q36" s="22">
        <v>4163153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8376200</v>
      </c>
      <c r="D38" s="16">
        <f t="shared" si="7"/>
        <v>8376200</v>
      </c>
      <c r="E38" s="16">
        <f>SUM(E39:E41)</f>
        <v>8376200</v>
      </c>
      <c r="F38" s="16">
        <f>SUM(F39:F41)</f>
        <v>8376200</v>
      </c>
      <c r="G38" s="16">
        <f>SUM(G39:G41)</f>
        <v>8376200</v>
      </c>
      <c r="H38" s="16">
        <f>SUM(H39:H41)</f>
        <v>8376200</v>
      </c>
      <c r="I38" s="16">
        <f t="shared" si="7"/>
        <v>8376200</v>
      </c>
      <c r="J38" s="16">
        <f t="shared" si="7"/>
        <v>8376200</v>
      </c>
      <c r="K38" s="16">
        <f t="shared" si="7"/>
        <v>8376200</v>
      </c>
      <c r="L38" s="16">
        <f>SUM(L39:L41)</f>
        <v>8376200</v>
      </c>
      <c r="M38" s="16">
        <f>SUM(M39:M41)</f>
        <v>8376200</v>
      </c>
      <c r="N38" s="27">
        <f t="shared" si="7"/>
        <v>8376127</v>
      </c>
      <c r="O38" s="28">
        <f t="shared" si="7"/>
        <v>100514327</v>
      </c>
      <c r="P38" s="16">
        <f t="shared" si="7"/>
        <v>105138057</v>
      </c>
      <c r="Q38" s="29">
        <f t="shared" si="7"/>
        <v>109974482</v>
      </c>
    </row>
    <row r="39" spans="1:17" ht="13.5">
      <c r="A39" s="3" t="s">
        <v>33</v>
      </c>
      <c r="B39" s="2"/>
      <c r="C39" s="19">
        <v>7505651</v>
      </c>
      <c r="D39" s="19">
        <v>7505651</v>
      </c>
      <c r="E39" s="19">
        <v>7505651</v>
      </c>
      <c r="F39" s="19">
        <v>7505651</v>
      </c>
      <c r="G39" s="19">
        <v>7505651</v>
      </c>
      <c r="H39" s="19">
        <v>7505651</v>
      </c>
      <c r="I39" s="19">
        <v>7505651</v>
      </c>
      <c r="J39" s="19">
        <v>7505651</v>
      </c>
      <c r="K39" s="19">
        <v>7505651</v>
      </c>
      <c r="L39" s="19">
        <v>7505651</v>
      </c>
      <c r="M39" s="19">
        <v>7505651</v>
      </c>
      <c r="N39" s="20">
        <v>7505592</v>
      </c>
      <c r="O39" s="21">
        <v>90067753</v>
      </c>
      <c r="P39" s="19">
        <v>94210934</v>
      </c>
      <c r="Q39" s="22">
        <v>98544705</v>
      </c>
    </row>
    <row r="40" spans="1:17" ht="13.5">
      <c r="A40" s="3" t="s">
        <v>34</v>
      </c>
      <c r="B40" s="2"/>
      <c r="C40" s="19">
        <v>870549</v>
      </c>
      <c r="D40" s="19">
        <v>870549</v>
      </c>
      <c r="E40" s="19">
        <v>870549</v>
      </c>
      <c r="F40" s="19">
        <v>870549</v>
      </c>
      <c r="G40" s="19">
        <v>870549</v>
      </c>
      <c r="H40" s="19">
        <v>870549</v>
      </c>
      <c r="I40" s="19">
        <v>870549</v>
      </c>
      <c r="J40" s="19">
        <v>870549</v>
      </c>
      <c r="K40" s="19">
        <v>870549</v>
      </c>
      <c r="L40" s="19">
        <v>870549</v>
      </c>
      <c r="M40" s="19">
        <v>870549</v>
      </c>
      <c r="N40" s="20">
        <v>870535</v>
      </c>
      <c r="O40" s="21">
        <v>10446574</v>
      </c>
      <c r="P40" s="19">
        <v>10927123</v>
      </c>
      <c r="Q40" s="22">
        <v>11429777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42797332</v>
      </c>
      <c r="D42" s="16">
        <f t="shared" si="8"/>
        <v>42797332</v>
      </c>
      <c r="E42" s="16">
        <f>SUM(E43:E46)</f>
        <v>42797332</v>
      </c>
      <c r="F42" s="16">
        <f>SUM(F43:F46)</f>
        <v>42797332</v>
      </c>
      <c r="G42" s="16">
        <f>SUM(G43:G46)</f>
        <v>42797332</v>
      </c>
      <c r="H42" s="16">
        <f>SUM(H43:H46)</f>
        <v>42797332</v>
      </c>
      <c r="I42" s="16">
        <f t="shared" si="8"/>
        <v>42797332</v>
      </c>
      <c r="J42" s="16">
        <f t="shared" si="8"/>
        <v>42797332</v>
      </c>
      <c r="K42" s="16">
        <f t="shared" si="8"/>
        <v>42797332</v>
      </c>
      <c r="L42" s="16">
        <f>SUM(L43:L46)</f>
        <v>42797332</v>
      </c>
      <c r="M42" s="16">
        <f>SUM(M43:M46)</f>
        <v>42797332</v>
      </c>
      <c r="N42" s="27">
        <f t="shared" si="8"/>
        <v>42797255</v>
      </c>
      <c r="O42" s="28">
        <f t="shared" si="8"/>
        <v>513567907</v>
      </c>
      <c r="P42" s="16">
        <f t="shared" si="8"/>
        <v>537192089</v>
      </c>
      <c r="Q42" s="29">
        <f t="shared" si="8"/>
        <v>561903005</v>
      </c>
    </row>
    <row r="43" spans="1:17" ht="13.5">
      <c r="A43" s="3" t="s">
        <v>37</v>
      </c>
      <c r="B43" s="2"/>
      <c r="C43" s="19">
        <v>28577462</v>
      </c>
      <c r="D43" s="19">
        <v>28577462</v>
      </c>
      <c r="E43" s="19">
        <v>28577462</v>
      </c>
      <c r="F43" s="19">
        <v>28577462</v>
      </c>
      <c r="G43" s="19">
        <v>28577462</v>
      </c>
      <c r="H43" s="19">
        <v>28577462</v>
      </c>
      <c r="I43" s="19">
        <v>28577462</v>
      </c>
      <c r="J43" s="19">
        <v>28577462</v>
      </c>
      <c r="K43" s="19">
        <v>28577462</v>
      </c>
      <c r="L43" s="19">
        <v>28577462</v>
      </c>
      <c r="M43" s="19">
        <v>28577462</v>
      </c>
      <c r="N43" s="20">
        <v>28577461</v>
      </c>
      <c r="O43" s="21">
        <v>342929543</v>
      </c>
      <c r="P43" s="19">
        <v>358704312</v>
      </c>
      <c r="Q43" s="22">
        <v>375204726</v>
      </c>
    </row>
    <row r="44" spans="1:17" ht="13.5">
      <c r="A44" s="3" t="s">
        <v>38</v>
      </c>
      <c r="B44" s="2"/>
      <c r="C44" s="19">
        <v>8597713</v>
      </c>
      <c r="D44" s="19">
        <v>8597713</v>
      </c>
      <c r="E44" s="19">
        <v>8597713</v>
      </c>
      <c r="F44" s="19">
        <v>8597713</v>
      </c>
      <c r="G44" s="19">
        <v>8597713</v>
      </c>
      <c r="H44" s="19">
        <v>8597713</v>
      </c>
      <c r="I44" s="19">
        <v>8597713</v>
      </c>
      <c r="J44" s="19">
        <v>8597713</v>
      </c>
      <c r="K44" s="19">
        <v>8597713</v>
      </c>
      <c r="L44" s="19">
        <v>8597713</v>
      </c>
      <c r="M44" s="19">
        <v>8597713</v>
      </c>
      <c r="N44" s="20">
        <v>8597674</v>
      </c>
      <c r="O44" s="21">
        <v>103172517</v>
      </c>
      <c r="P44" s="19">
        <v>107918474</v>
      </c>
      <c r="Q44" s="22">
        <v>112882749</v>
      </c>
    </row>
    <row r="45" spans="1:17" ht="13.5">
      <c r="A45" s="3" t="s">
        <v>39</v>
      </c>
      <c r="B45" s="2"/>
      <c r="C45" s="23">
        <v>2790995</v>
      </c>
      <c r="D45" s="23">
        <v>2790995</v>
      </c>
      <c r="E45" s="23">
        <v>2790995</v>
      </c>
      <c r="F45" s="23">
        <v>2790995</v>
      </c>
      <c r="G45" s="23">
        <v>2790995</v>
      </c>
      <c r="H45" s="23">
        <v>2790995</v>
      </c>
      <c r="I45" s="23">
        <v>2790995</v>
      </c>
      <c r="J45" s="23">
        <v>2790995</v>
      </c>
      <c r="K45" s="23">
        <v>2790995</v>
      </c>
      <c r="L45" s="23">
        <v>2790995</v>
      </c>
      <c r="M45" s="23">
        <v>2790995</v>
      </c>
      <c r="N45" s="24">
        <v>2790979</v>
      </c>
      <c r="O45" s="25">
        <v>33491924</v>
      </c>
      <c r="P45" s="23">
        <v>35032571</v>
      </c>
      <c r="Q45" s="26">
        <v>36644094</v>
      </c>
    </row>
    <row r="46" spans="1:17" ht="13.5">
      <c r="A46" s="3" t="s">
        <v>40</v>
      </c>
      <c r="B46" s="2"/>
      <c r="C46" s="19">
        <v>2831162</v>
      </c>
      <c r="D46" s="19">
        <v>2831162</v>
      </c>
      <c r="E46" s="19">
        <v>2831162</v>
      </c>
      <c r="F46" s="19">
        <v>2831162</v>
      </c>
      <c r="G46" s="19">
        <v>2831162</v>
      </c>
      <c r="H46" s="19">
        <v>2831162</v>
      </c>
      <c r="I46" s="19">
        <v>2831162</v>
      </c>
      <c r="J46" s="19">
        <v>2831162</v>
      </c>
      <c r="K46" s="19">
        <v>2831162</v>
      </c>
      <c r="L46" s="19">
        <v>2831162</v>
      </c>
      <c r="M46" s="19">
        <v>2831162</v>
      </c>
      <c r="N46" s="20">
        <v>2831141</v>
      </c>
      <c r="O46" s="21">
        <v>33973923</v>
      </c>
      <c r="P46" s="19">
        <v>35536732</v>
      </c>
      <c r="Q46" s="22">
        <v>37171436</v>
      </c>
    </row>
    <row r="47" spans="1:17" ht="13.5">
      <c r="A47" s="1" t="s">
        <v>41</v>
      </c>
      <c r="B47" s="4"/>
      <c r="C47" s="16">
        <v>104</v>
      </c>
      <c r="D47" s="16">
        <v>104</v>
      </c>
      <c r="E47" s="16">
        <v>104</v>
      </c>
      <c r="F47" s="16">
        <v>104</v>
      </c>
      <c r="G47" s="16">
        <v>104</v>
      </c>
      <c r="H47" s="16">
        <v>104</v>
      </c>
      <c r="I47" s="16">
        <v>104</v>
      </c>
      <c r="J47" s="16">
        <v>104</v>
      </c>
      <c r="K47" s="16">
        <v>104</v>
      </c>
      <c r="L47" s="16">
        <v>104</v>
      </c>
      <c r="M47" s="16">
        <v>104</v>
      </c>
      <c r="N47" s="27">
        <v>98</v>
      </c>
      <c r="O47" s="28">
        <v>1242</v>
      </c>
      <c r="P47" s="16">
        <v>1300</v>
      </c>
      <c r="Q47" s="29">
        <v>1360</v>
      </c>
    </row>
    <row r="48" spans="1:17" ht="13.5">
      <c r="A48" s="5" t="s">
        <v>44</v>
      </c>
      <c r="B48" s="6"/>
      <c r="C48" s="41">
        <f aca="true" t="shared" si="9" ref="C48:Q48">+C28+C32+C38+C42+C47</f>
        <v>72355829</v>
      </c>
      <c r="D48" s="41">
        <f t="shared" si="9"/>
        <v>72355829</v>
      </c>
      <c r="E48" s="41">
        <f>+E28+E32+E38+E42+E47</f>
        <v>72355829</v>
      </c>
      <c r="F48" s="41">
        <f>+F28+F32+F38+F42+F47</f>
        <v>72355829</v>
      </c>
      <c r="G48" s="41">
        <f>+G28+G32+G38+G42+G47</f>
        <v>72355829</v>
      </c>
      <c r="H48" s="41">
        <f>+H28+H32+H38+H42+H47</f>
        <v>72355829</v>
      </c>
      <c r="I48" s="41">
        <f t="shared" si="9"/>
        <v>72355829</v>
      </c>
      <c r="J48" s="41">
        <f t="shared" si="9"/>
        <v>72355829</v>
      </c>
      <c r="K48" s="41">
        <f t="shared" si="9"/>
        <v>72355829</v>
      </c>
      <c r="L48" s="41">
        <f>+L28+L32+L38+L42+L47</f>
        <v>72355829</v>
      </c>
      <c r="M48" s="41">
        <f>+M28+M32+M38+M42+M47</f>
        <v>72355829</v>
      </c>
      <c r="N48" s="42">
        <f t="shared" si="9"/>
        <v>72355281</v>
      </c>
      <c r="O48" s="43">
        <f t="shared" si="9"/>
        <v>868269400</v>
      </c>
      <c r="P48" s="41">
        <f t="shared" si="9"/>
        <v>908210115</v>
      </c>
      <c r="Q48" s="44">
        <f t="shared" si="9"/>
        <v>949988147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5033737</v>
      </c>
      <c r="D49" s="45">
        <f t="shared" si="10"/>
        <v>5033737</v>
      </c>
      <c r="E49" s="45">
        <f t="shared" si="10"/>
        <v>5033737</v>
      </c>
      <c r="F49" s="45">
        <f t="shared" si="10"/>
        <v>5033737</v>
      </c>
      <c r="G49" s="45">
        <f t="shared" si="10"/>
        <v>5033737</v>
      </c>
      <c r="H49" s="45">
        <f t="shared" si="10"/>
        <v>5033737</v>
      </c>
      <c r="I49" s="45">
        <f t="shared" si="10"/>
        <v>5033737</v>
      </c>
      <c r="J49" s="45">
        <f t="shared" si="10"/>
        <v>5033737</v>
      </c>
      <c r="K49" s="45">
        <f t="shared" si="10"/>
        <v>5033737</v>
      </c>
      <c r="L49" s="45">
        <f>+L25-L48</f>
        <v>5033737</v>
      </c>
      <c r="M49" s="45">
        <f>+M25-M48</f>
        <v>5033737</v>
      </c>
      <c r="N49" s="46">
        <f t="shared" si="10"/>
        <v>5034252</v>
      </c>
      <c r="O49" s="47">
        <f t="shared" si="10"/>
        <v>60405359</v>
      </c>
      <c r="P49" s="45">
        <f t="shared" si="10"/>
        <v>60473817</v>
      </c>
      <c r="Q49" s="48">
        <f t="shared" si="10"/>
        <v>63108088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37971940</v>
      </c>
      <c r="D5" s="16">
        <f t="shared" si="0"/>
        <v>37971940</v>
      </c>
      <c r="E5" s="16">
        <f t="shared" si="0"/>
        <v>37971940</v>
      </c>
      <c r="F5" s="16">
        <f t="shared" si="0"/>
        <v>37971940</v>
      </c>
      <c r="G5" s="16">
        <f t="shared" si="0"/>
        <v>37971940</v>
      </c>
      <c r="H5" s="16">
        <f t="shared" si="0"/>
        <v>37971940</v>
      </c>
      <c r="I5" s="16">
        <f t="shared" si="0"/>
        <v>37971940</v>
      </c>
      <c r="J5" s="16">
        <f t="shared" si="0"/>
        <v>37971940</v>
      </c>
      <c r="K5" s="16">
        <f t="shared" si="0"/>
        <v>37971940</v>
      </c>
      <c r="L5" s="16">
        <f>SUM(L6:L8)</f>
        <v>37971940</v>
      </c>
      <c r="M5" s="16">
        <f>SUM(M6:M8)</f>
        <v>37971940</v>
      </c>
      <c r="N5" s="17">
        <f t="shared" si="0"/>
        <v>37971940</v>
      </c>
      <c r="O5" s="18">
        <f t="shared" si="0"/>
        <v>455663280</v>
      </c>
      <c r="P5" s="16">
        <f t="shared" si="0"/>
        <v>491463504</v>
      </c>
      <c r="Q5" s="17">
        <f t="shared" si="0"/>
        <v>524048088</v>
      </c>
    </row>
    <row r="6" spans="1:17" ht="13.5">
      <c r="A6" s="3" t="s">
        <v>23</v>
      </c>
      <c r="B6" s="2"/>
      <c r="C6" s="19">
        <v>21027743</v>
      </c>
      <c r="D6" s="19">
        <v>21027743</v>
      </c>
      <c r="E6" s="19">
        <v>21027743</v>
      </c>
      <c r="F6" s="19">
        <v>21027743</v>
      </c>
      <c r="G6" s="19">
        <v>21027743</v>
      </c>
      <c r="H6" s="19">
        <v>21027743</v>
      </c>
      <c r="I6" s="19">
        <v>21027743</v>
      </c>
      <c r="J6" s="19">
        <v>21027743</v>
      </c>
      <c r="K6" s="19">
        <v>21027743</v>
      </c>
      <c r="L6" s="19">
        <v>21027743</v>
      </c>
      <c r="M6" s="19">
        <v>21027743</v>
      </c>
      <c r="N6" s="20">
        <v>21027743</v>
      </c>
      <c r="O6" s="21">
        <v>252332916</v>
      </c>
      <c r="P6" s="19">
        <v>271623300</v>
      </c>
      <c r="Q6" s="22">
        <v>293902548</v>
      </c>
    </row>
    <row r="7" spans="1:17" ht="13.5">
      <c r="A7" s="3" t="s">
        <v>24</v>
      </c>
      <c r="B7" s="2"/>
      <c r="C7" s="23">
        <v>16944197</v>
      </c>
      <c r="D7" s="23">
        <v>16944197</v>
      </c>
      <c r="E7" s="23">
        <v>16944197</v>
      </c>
      <c r="F7" s="23">
        <v>16944197</v>
      </c>
      <c r="G7" s="23">
        <v>16944197</v>
      </c>
      <c r="H7" s="23">
        <v>16944197</v>
      </c>
      <c r="I7" s="23">
        <v>16944197</v>
      </c>
      <c r="J7" s="23">
        <v>16944197</v>
      </c>
      <c r="K7" s="23">
        <v>16944197</v>
      </c>
      <c r="L7" s="23">
        <v>16944197</v>
      </c>
      <c r="M7" s="23">
        <v>16944197</v>
      </c>
      <c r="N7" s="24">
        <v>16944197</v>
      </c>
      <c r="O7" s="25">
        <v>203330364</v>
      </c>
      <c r="P7" s="23">
        <v>219840204</v>
      </c>
      <c r="Q7" s="26">
        <v>230145540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659383</v>
      </c>
      <c r="D9" s="16">
        <f t="shared" si="1"/>
        <v>659383</v>
      </c>
      <c r="E9" s="16">
        <f t="shared" si="1"/>
        <v>659383</v>
      </c>
      <c r="F9" s="16">
        <f t="shared" si="1"/>
        <v>659383</v>
      </c>
      <c r="G9" s="16">
        <f t="shared" si="1"/>
        <v>659383</v>
      </c>
      <c r="H9" s="16">
        <f t="shared" si="1"/>
        <v>659383</v>
      </c>
      <c r="I9" s="16">
        <f t="shared" si="1"/>
        <v>659383</v>
      </c>
      <c r="J9" s="16">
        <f t="shared" si="1"/>
        <v>659383</v>
      </c>
      <c r="K9" s="16">
        <f t="shared" si="1"/>
        <v>659383</v>
      </c>
      <c r="L9" s="16">
        <f>SUM(L10:L14)</f>
        <v>659383</v>
      </c>
      <c r="M9" s="16">
        <f>SUM(M10:M14)</f>
        <v>659383</v>
      </c>
      <c r="N9" s="27">
        <f t="shared" si="1"/>
        <v>659383</v>
      </c>
      <c r="O9" s="28">
        <f t="shared" si="1"/>
        <v>7912596</v>
      </c>
      <c r="P9" s="16">
        <f t="shared" si="1"/>
        <v>8276592</v>
      </c>
      <c r="Q9" s="29">
        <f t="shared" si="1"/>
        <v>8657292</v>
      </c>
    </row>
    <row r="10" spans="1:17" ht="13.5">
      <c r="A10" s="3" t="s">
        <v>27</v>
      </c>
      <c r="B10" s="2"/>
      <c r="C10" s="19">
        <v>58478</v>
      </c>
      <c r="D10" s="19">
        <v>58478</v>
      </c>
      <c r="E10" s="19">
        <v>58478</v>
      </c>
      <c r="F10" s="19">
        <v>58478</v>
      </c>
      <c r="G10" s="19">
        <v>58478</v>
      </c>
      <c r="H10" s="19">
        <v>58478</v>
      </c>
      <c r="I10" s="19">
        <v>58478</v>
      </c>
      <c r="J10" s="19">
        <v>58478</v>
      </c>
      <c r="K10" s="19">
        <v>58478</v>
      </c>
      <c r="L10" s="19">
        <v>58478</v>
      </c>
      <c r="M10" s="19">
        <v>58478</v>
      </c>
      <c r="N10" s="20">
        <v>58478</v>
      </c>
      <c r="O10" s="21">
        <v>701736</v>
      </c>
      <c r="P10" s="19">
        <v>734004</v>
      </c>
      <c r="Q10" s="22">
        <v>767760</v>
      </c>
    </row>
    <row r="11" spans="1:17" ht="13.5">
      <c r="A11" s="3" t="s">
        <v>28</v>
      </c>
      <c r="B11" s="2"/>
      <c r="C11" s="19">
        <v>321</v>
      </c>
      <c r="D11" s="19">
        <v>321</v>
      </c>
      <c r="E11" s="19">
        <v>321</v>
      </c>
      <c r="F11" s="19">
        <v>321</v>
      </c>
      <c r="G11" s="19">
        <v>321</v>
      </c>
      <c r="H11" s="19">
        <v>321</v>
      </c>
      <c r="I11" s="19">
        <v>321</v>
      </c>
      <c r="J11" s="19">
        <v>321</v>
      </c>
      <c r="K11" s="19">
        <v>321</v>
      </c>
      <c r="L11" s="19">
        <v>321</v>
      </c>
      <c r="M11" s="19">
        <v>321</v>
      </c>
      <c r="N11" s="20">
        <v>321</v>
      </c>
      <c r="O11" s="21">
        <v>3852</v>
      </c>
      <c r="P11" s="19">
        <v>4032</v>
      </c>
      <c r="Q11" s="22">
        <v>4212</v>
      </c>
    </row>
    <row r="12" spans="1:17" ht="13.5">
      <c r="A12" s="3" t="s">
        <v>29</v>
      </c>
      <c r="B12" s="2"/>
      <c r="C12" s="19">
        <v>279239</v>
      </c>
      <c r="D12" s="19">
        <v>279239</v>
      </c>
      <c r="E12" s="19">
        <v>279239</v>
      </c>
      <c r="F12" s="19">
        <v>279239</v>
      </c>
      <c r="G12" s="19">
        <v>279239</v>
      </c>
      <c r="H12" s="19">
        <v>279239</v>
      </c>
      <c r="I12" s="19">
        <v>279239</v>
      </c>
      <c r="J12" s="19">
        <v>279239</v>
      </c>
      <c r="K12" s="19">
        <v>279239</v>
      </c>
      <c r="L12" s="19">
        <v>279239</v>
      </c>
      <c r="M12" s="19">
        <v>279239</v>
      </c>
      <c r="N12" s="20">
        <v>279239</v>
      </c>
      <c r="O12" s="21">
        <v>3350868</v>
      </c>
      <c r="P12" s="19">
        <v>3505020</v>
      </c>
      <c r="Q12" s="22">
        <v>3666240</v>
      </c>
    </row>
    <row r="13" spans="1:17" ht="13.5">
      <c r="A13" s="3" t="s">
        <v>30</v>
      </c>
      <c r="B13" s="2"/>
      <c r="C13" s="19">
        <v>321345</v>
      </c>
      <c r="D13" s="19">
        <v>321345</v>
      </c>
      <c r="E13" s="19">
        <v>321345</v>
      </c>
      <c r="F13" s="19">
        <v>321345</v>
      </c>
      <c r="G13" s="19">
        <v>321345</v>
      </c>
      <c r="H13" s="19">
        <v>321345</v>
      </c>
      <c r="I13" s="19">
        <v>321345</v>
      </c>
      <c r="J13" s="19">
        <v>321345</v>
      </c>
      <c r="K13" s="19">
        <v>321345</v>
      </c>
      <c r="L13" s="19">
        <v>321345</v>
      </c>
      <c r="M13" s="19">
        <v>321345</v>
      </c>
      <c r="N13" s="20">
        <v>321345</v>
      </c>
      <c r="O13" s="21">
        <v>3856140</v>
      </c>
      <c r="P13" s="19">
        <v>4033536</v>
      </c>
      <c r="Q13" s="22">
        <v>4219080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251376</v>
      </c>
      <c r="D15" s="16">
        <f t="shared" si="2"/>
        <v>251376</v>
      </c>
      <c r="E15" s="16">
        <f t="shared" si="2"/>
        <v>251376</v>
      </c>
      <c r="F15" s="16">
        <f t="shared" si="2"/>
        <v>251376</v>
      </c>
      <c r="G15" s="16">
        <f t="shared" si="2"/>
        <v>251376</v>
      </c>
      <c r="H15" s="16">
        <f t="shared" si="2"/>
        <v>251376</v>
      </c>
      <c r="I15" s="16">
        <f t="shared" si="2"/>
        <v>251376</v>
      </c>
      <c r="J15" s="16">
        <f t="shared" si="2"/>
        <v>251376</v>
      </c>
      <c r="K15" s="16">
        <f t="shared" si="2"/>
        <v>251376</v>
      </c>
      <c r="L15" s="16">
        <f>SUM(L16:L18)</f>
        <v>251376</v>
      </c>
      <c r="M15" s="16">
        <f>SUM(M16:M18)</f>
        <v>251376</v>
      </c>
      <c r="N15" s="27">
        <f t="shared" si="2"/>
        <v>251376</v>
      </c>
      <c r="O15" s="28">
        <f t="shared" si="2"/>
        <v>3016512</v>
      </c>
      <c r="P15" s="16">
        <f t="shared" si="2"/>
        <v>1065312</v>
      </c>
      <c r="Q15" s="29">
        <f t="shared" si="2"/>
        <v>1114344</v>
      </c>
    </row>
    <row r="16" spans="1:17" ht="13.5">
      <c r="A16" s="3" t="s">
        <v>33</v>
      </c>
      <c r="B16" s="2"/>
      <c r="C16" s="19">
        <v>73284</v>
      </c>
      <c r="D16" s="19">
        <v>73284</v>
      </c>
      <c r="E16" s="19">
        <v>73284</v>
      </c>
      <c r="F16" s="19">
        <v>73284</v>
      </c>
      <c r="G16" s="19">
        <v>73284</v>
      </c>
      <c r="H16" s="19">
        <v>73284</v>
      </c>
      <c r="I16" s="19">
        <v>73284</v>
      </c>
      <c r="J16" s="19">
        <v>73284</v>
      </c>
      <c r="K16" s="19">
        <v>73284</v>
      </c>
      <c r="L16" s="19">
        <v>73284</v>
      </c>
      <c r="M16" s="19">
        <v>73284</v>
      </c>
      <c r="N16" s="20">
        <v>73284</v>
      </c>
      <c r="O16" s="21">
        <v>879408</v>
      </c>
      <c r="P16" s="19">
        <v>919860</v>
      </c>
      <c r="Q16" s="22">
        <v>962160</v>
      </c>
    </row>
    <row r="17" spans="1:17" ht="13.5">
      <c r="A17" s="3" t="s">
        <v>34</v>
      </c>
      <c r="B17" s="2"/>
      <c r="C17" s="19">
        <v>178092</v>
      </c>
      <c r="D17" s="19">
        <v>178092</v>
      </c>
      <c r="E17" s="19">
        <v>178092</v>
      </c>
      <c r="F17" s="19">
        <v>178092</v>
      </c>
      <c r="G17" s="19">
        <v>178092</v>
      </c>
      <c r="H17" s="19">
        <v>178092</v>
      </c>
      <c r="I17" s="19">
        <v>178092</v>
      </c>
      <c r="J17" s="19">
        <v>178092</v>
      </c>
      <c r="K17" s="19">
        <v>178092</v>
      </c>
      <c r="L17" s="19">
        <v>178092</v>
      </c>
      <c r="M17" s="19">
        <v>178092</v>
      </c>
      <c r="N17" s="20">
        <v>178092</v>
      </c>
      <c r="O17" s="21">
        <v>2137104</v>
      </c>
      <c r="P17" s="19">
        <v>145452</v>
      </c>
      <c r="Q17" s="22">
        <v>152184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27458027</v>
      </c>
      <c r="D19" s="16">
        <f t="shared" si="3"/>
        <v>27458027</v>
      </c>
      <c r="E19" s="16">
        <f t="shared" si="3"/>
        <v>27458027</v>
      </c>
      <c r="F19" s="16">
        <f t="shared" si="3"/>
        <v>27458027</v>
      </c>
      <c r="G19" s="16">
        <f t="shared" si="3"/>
        <v>27458027</v>
      </c>
      <c r="H19" s="16">
        <f t="shared" si="3"/>
        <v>27458027</v>
      </c>
      <c r="I19" s="16">
        <f t="shared" si="3"/>
        <v>27458027</v>
      </c>
      <c r="J19" s="16">
        <f t="shared" si="3"/>
        <v>27458027</v>
      </c>
      <c r="K19" s="16">
        <f t="shared" si="3"/>
        <v>27458027</v>
      </c>
      <c r="L19" s="16">
        <f>SUM(L20:L23)</f>
        <v>27458027</v>
      </c>
      <c r="M19" s="16">
        <f>SUM(M20:M23)</f>
        <v>27458027</v>
      </c>
      <c r="N19" s="27">
        <f t="shared" si="3"/>
        <v>27458027</v>
      </c>
      <c r="O19" s="28">
        <f t="shared" si="3"/>
        <v>329496324</v>
      </c>
      <c r="P19" s="16">
        <f t="shared" si="3"/>
        <v>395808276</v>
      </c>
      <c r="Q19" s="29">
        <f t="shared" si="3"/>
        <v>470097012</v>
      </c>
    </row>
    <row r="20" spans="1:17" ht="13.5">
      <c r="A20" s="3" t="s">
        <v>37</v>
      </c>
      <c r="B20" s="2"/>
      <c r="C20" s="19">
        <v>15049318</v>
      </c>
      <c r="D20" s="19">
        <v>15049318</v>
      </c>
      <c r="E20" s="19">
        <v>15049318</v>
      </c>
      <c r="F20" s="19">
        <v>15049318</v>
      </c>
      <c r="G20" s="19">
        <v>15049318</v>
      </c>
      <c r="H20" s="19">
        <v>15049318</v>
      </c>
      <c r="I20" s="19">
        <v>15049318</v>
      </c>
      <c r="J20" s="19">
        <v>15049318</v>
      </c>
      <c r="K20" s="19">
        <v>15049318</v>
      </c>
      <c r="L20" s="19">
        <v>15049318</v>
      </c>
      <c r="M20" s="19">
        <v>15049318</v>
      </c>
      <c r="N20" s="20">
        <v>15049318</v>
      </c>
      <c r="O20" s="21">
        <v>180591816</v>
      </c>
      <c r="P20" s="19">
        <v>188958780</v>
      </c>
      <c r="Q20" s="22">
        <v>197701368</v>
      </c>
    </row>
    <row r="21" spans="1:17" ht="13.5">
      <c r="A21" s="3" t="s">
        <v>38</v>
      </c>
      <c r="B21" s="2"/>
      <c r="C21" s="19">
        <v>8956202</v>
      </c>
      <c r="D21" s="19">
        <v>8956202</v>
      </c>
      <c r="E21" s="19">
        <v>8956202</v>
      </c>
      <c r="F21" s="19">
        <v>8956202</v>
      </c>
      <c r="G21" s="19">
        <v>8956202</v>
      </c>
      <c r="H21" s="19">
        <v>8956202</v>
      </c>
      <c r="I21" s="19">
        <v>8956202</v>
      </c>
      <c r="J21" s="19">
        <v>8956202</v>
      </c>
      <c r="K21" s="19">
        <v>8956202</v>
      </c>
      <c r="L21" s="19">
        <v>8956202</v>
      </c>
      <c r="M21" s="19">
        <v>8956202</v>
      </c>
      <c r="N21" s="20">
        <v>8956202</v>
      </c>
      <c r="O21" s="21">
        <v>107474424</v>
      </c>
      <c r="P21" s="19">
        <v>163513632</v>
      </c>
      <c r="Q21" s="22">
        <v>227066316</v>
      </c>
    </row>
    <row r="22" spans="1:17" ht="13.5">
      <c r="A22" s="3" t="s">
        <v>39</v>
      </c>
      <c r="B22" s="2"/>
      <c r="C22" s="23">
        <v>1773540</v>
      </c>
      <c r="D22" s="23">
        <v>1773540</v>
      </c>
      <c r="E22" s="23">
        <v>1773540</v>
      </c>
      <c r="F22" s="23">
        <v>1773540</v>
      </c>
      <c r="G22" s="23">
        <v>1773540</v>
      </c>
      <c r="H22" s="23">
        <v>1773540</v>
      </c>
      <c r="I22" s="23">
        <v>1773540</v>
      </c>
      <c r="J22" s="23">
        <v>1773540</v>
      </c>
      <c r="K22" s="23">
        <v>1773540</v>
      </c>
      <c r="L22" s="23">
        <v>1773540</v>
      </c>
      <c r="M22" s="23">
        <v>1773540</v>
      </c>
      <c r="N22" s="24">
        <v>1773540</v>
      </c>
      <c r="O22" s="25">
        <v>21282480</v>
      </c>
      <c r="P22" s="23">
        <v>22261464</v>
      </c>
      <c r="Q22" s="26">
        <v>23285508</v>
      </c>
    </row>
    <row r="23" spans="1:17" ht="13.5">
      <c r="A23" s="3" t="s">
        <v>40</v>
      </c>
      <c r="B23" s="2"/>
      <c r="C23" s="19">
        <v>1678967</v>
      </c>
      <c r="D23" s="19">
        <v>1678967</v>
      </c>
      <c r="E23" s="19">
        <v>1678967</v>
      </c>
      <c r="F23" s="19">
        <v>1678967</v>
      </c>
      <c r="G23" s="19">
        <v>1678967</v>
      </c>
      <c r="H23" s="19">
        <v>1678967</v>
      </c>
      <c r="I23" s="19">
        <v>1678967</v>
      </c>
      <c r="J23" s="19">
        <v>1678967</v>
      </c>
      <c r="K23" s="19">
        <v>1678967</v>
      </c>
      <c r="L23" s="19">
        <v>1678967</v>
      </c>
      <c r="M23" s="19">
        <v>1678967</v>
      </c>
      <c r="N23" s="20">
        <v>1678967</v>
      </c>
      <c r="O23" s="21">
        <v>20147604</v>
      </c>
      <c r="P23" s="19">
        <v>21074400</v>
      </c>
      <c r="Q23" s="22">
        <v>22043820</v>
      </c>
    </row>
    <row r="24" spans="1:17" ht="13.5">
      <c r="A24" s="1" t="s">
        <v>41</v>
      </c>
      <c r="B24" s="4"/>
      <c r="C24" s="16">
        <v>1559763</v>
      </c>
      <c r="D24" s="16">
        <v>1559763</v>
      </c>
      <c r="E24" s="16">
        <v>1559763</v>
      </c>
      <c r="F24" s="16">
        <v>1559763</v>
      </c>
      <c r="G24" s="16">
        <v>1559763</v>
      </c>
      <c r="H24" s="16">
        <v>1559763</v>
      </c>
      <c r="I24" s="16">
        <v>1559763</v>
      </c>
      <c r="J24" s="16">
        <v>1559763</v>
      </c>
      <c r="K24" s="16">
        <v>1559763</v>
      </c>
      <c r="L24" s="16">
        <v>1559763</v>
      </c>
      <c r="M24" s="16">
        <v>1559763</v>
      </c>
      <c r="N24" s="27">
        <v>1559763</v>
      </c>
      <c r="O24" s="28">
        <v>18717156</v>
      </c>
      <c r="P24" s="16">
        <v>19578132</v>
      </c>
      <c r="Q24" s="29">
        <v>20478732</v>
      </c>
    </row>
    <row r="25" spans="1:17" ht="13.5">
      <c r="A25" s="5" t="s">
        <v>42</v>
      </c>
      <c r="B25" s="6"/>
      <c r="C25" s="41">
        <f aca="true" t="shared" si="4" ref="C25:Q25">+C5+C9+C15+C19+C24</f>
        <v>67900489</v>
      </c>
      <c r="D25" s="41">
        <f t="shared" si="4"/>
        <v>67900489</v>
      </c>
      <c r="E25" s="41">
        <f t="shared" si="4"/>
        <v>67900489</v>
      </c>
      <c r="F25" s="41">
        <f t="shared" si="4"/>
        <v>67900489</v>
      </c>
      <c r="G25" s="41">
        <f t="shared" si="4"/>
        <v>67900489</v>
      </c>
      <c r="H25" s="41">
        <f t="shared" si="4"/>
        <v>67900489</v>
      </c>
      <c r="I25" s="41">
        <f t="shared" si="4"/>
        <v>67900489</v>
      </c>
      <c r="J25" s="41">
        <f t="shared" si="4"/>
        <v>67900489</v>
      </c>
      <c r="K25" s="41">
        <f t="shared" si="4"/>
        <v>67900489</v>
      </c>
      <c r="L25" s="41">
        <f>+L5+L9+L15+L19+L24</f>
        <v>67900489</v>
      </c>
      <c r="M25" s="41">
        <f>+M5+M9+M15+M19+M24</f>
        <v>67900489</v>
      </c>
      <c r="N25" s="42">
        <f t="shared" si="4"/>
        <v>67900489</v>
      </c>
      <c r="O25" s="43">
        <f t="shared" si="4"/>
        <v>814805868</v>
      </c>
      <c r="P25" s="41">
        <f t="shared" si="4"/>
        <v>916191816</v>
      </c>
      <c r="Q25" s="44">
        <f t="shared" si="4"/>
        <v>1024395468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26455593</v>
      </c>
      <c r="D28" s="16">
        <f t="shared" si="5"/>
        <v>26455593</v>
      </c>
      <c r="E28" s="16">
        <f>SUM(E29:E31)</f>
        <v>26455593</v>
      </c>
      <c r="F28" s="16">
        <f>SUM(F29:F31)</f>
        <v>26455593</v>
      </c>
      <c r="G28" s="16">
        <f>SUM(G29:G31)</f>
        <v>26455593</v>
      </c>
      <c r="H28" s="16">
        <f>SUM(H29:H31)</f>
        <v>26455593</v>
      </c>
      <c r="I28" s="16">
        <f t="shared" si="5"/>
        <v>26455593</v>
      </c>
      <c r="J28" s="16">
        <f t="shared" si="5"/>
        <v>26455593</v>
      </c>
      <c r="K28" s="16">
        <f t="shared" si="5"/>
        <v>26455593</v>
      </c>
      <c r="L28" s="16">
        <f>SUM(L29:L31)</f>
        <v>26455593</v>
      </c>
      <c r="M28" s="16">
        <f>SUM(M29:M31)</f>
        <v>26455593</v>
      </c>
      <c r="N28" s="17">
        <f t="shared" si="5"/>
        <v>26455593</v>
      </c>
      <c r="O28" s="18">
        <f t="shared" si="5"/>
        <v>317467116</v>
      </c>
      <c r="P28" s="16">
        <f t="shared" si="5"/>
        <v>346868760</v>
      </c>
      <c r="Q28" s="17">
        <f t="shared" si="5"/>
        <v>345908652</v>
      </c>
    </row>
    <row r="29" spans="1:17" ht="13.5">
      <c r="A29" s="3" t="s">
        <v>23</v>
      </c>
      <c r="B29" s="2"/>
      <c r="C29" s="19">
        <v>16166077</v>
      </c>
      <c r="D29" s="19">
        <v>16166077</v>
      </c>
      <c r="E29" s="19">
        <v>16166077</v>
      </c>
      <c r="F29" s="19">
        <v>16166077</v>
      </c>
      <c r="G29" s="19">
        <v>16166077</v>
      </c>
      <c r="H29" s="19">
        <v>16166077</v>
      </c>
      <c r="I29" s="19">
        <v>16166077</v>
      </c>
      <c r="J29" s="19">
        <v>16166077</v>
      </c>
      <c r="K29" s="19">
        <v>16166077</v>
      </c>
      <c r="L29" s="19">
        <v>16166077</v>
      </c>
      <c r="M29" s="19">
        <v>16166077</v>
      </c>
      <c r="N29" s="20">
        <v>16166077</v>
      </c>
      <c r="O29" s="21">
        <v>193992924</v>
      </c>
      <c r="P29" s="19">
        <v>199654104</v>
      </c>
      <c r="Q29" s="22">
        <v>208341336</v>
      </c>
    </row>
    <row r="30" spans="1:17" ht="13.5">
      <c r="A30" s="3" t="s">
        <v>24</v>
      </c>
      <c r="B30" s="2"/>
      <c r="C30" s="23">
        <v>10261995</v>
      </c>
      <c r="D30" s="23">
        <v>10261995</v>
      </c>
      <c r="E30" s="23">
        <v>10261995</v>
      </c>
      <c r="F30" s="23">
        <v>10261995</v>
      </c>
      <c r="G30" s="23">
        <v>10261995</v>
      </c>
      <c r="H30" s="23">
        <v>10261995</v>
      </c>
      <c r="I30" s="23">
        <v>10261995</v>
      </c>
      <c r="J30" s="23">
        <v>10261995</v>
      </c>
      <c r="K30" s="23">
        <v>10261995</v>
      </c>
      <c r="L30" s="23">
        <v>10261995</v>
      </c>
      <c r="M30" s="23">
        <v>10261995</v>
      </c>
      <c r="N30" s="24">
        <v>10261995</v>
      </c>
      <c r="O30" s="25">
        <v>123143940</v>
      </c>
      <c r="P30" s="23">
        <v>146863896</v>
      </c>
      <c r="Q30" s="26">
        <v>137194512</v>
      </c>
    </row>
    <row r="31" spans="1:17" ht="13.5">
      <c r="A31" s="3" t="s">
        <v>25</v>
      </c>
      <c r="B31" s="2"/>
      <c r="C31" s="19">
        <v>27521</v>
      </c>
      <c r="D31" s="19">
        <v>27521</v>
      </c>
      <c r="E31" s="19">
        <v>27521</v>
      </c>
      <c r="F31" s="19">
        <v>27521</v>
      </c>
      <c r="G31" s="19">
        <v>27521</v>
      </c>
      <c r="H31" s="19">
        <v>27521</v>
      </c>
      <c r="I31" s="19">
        <v>27521</v>
      </c>
      <c r="J31" s="19">
        <v>27521</v>
      </c>
      <c r="K31" s="19">
        <v>27521</v>
      </c>
      <c r="L31" s="19">
        <v>27521</v>
      </c>
      <c r="M31" s="19">
        <v>27521</v>
      </c>
      <c r="N31" s="20">
        <v>27521</v>
      </c>
      <c r="O31" s="21">
        <v>330252</v>
      </c>
      <c r="P31" s="19">
        <v>350760</v>
      </c>
      <c r="Q31" s="22">
        <v>372804</v>
      </c>
    </row>
    <row r="32" spans="1:17" ht="13.5">
      <c r="A32" s="1" t="s">
        <v>26</v>
      </c>
      <c r="B32" s="2"/>
      <c r="C32" s="16">
        <f aca="true" t="shared" si="6" ref="C32:Q32">SUM(C33:C37)</f>
        <v>3397389</v>
      </c>
      <c r="D32" s="16">
        <f t="shared" si="6"/>
        <v>3397389</v>
      </c>
      <c r="E32" s="16">
        <f>SUM(E33:E37)</f>
        <v>3397389</v>
      </c>
      <c r="F32" s="16">
        <f>SUM(F33:F37)</f>
        <v>3397389</v>
      </c>
      <c r="G32" s="16">
        <f>SUM(G33:G37)</f>
        <v>3397389</v>
      </c>
      <c r="H32" s="16">
        <f>SUM(H33:H37)</f>
        <v>3397389</v>
      </c>
      <c r="I32" s="16">
        <f t="shared" si="6"/>
        <v>3397389</v>
      </c>
      <c r="J32" s="16">
        <f t="shared" si="6"/>
        <v>3397389</v>
      </c>
      <c r="K32" s="16">
        <f t="shared" si="6"/>
        <v>3397389</v>
      </c>
      <c r="L32" s="16">
        <f>SUM(L33:L37)</f>
        <v>3397389</v>
      </c>
      <c r="M32" s="16">
        <f>SUM(M33:M37)</f>
        <v>3397389</v>
      </c>
      <c r="N32" s="27">
        <f t="shared" si="6"/>
        <v>3397389</v>
      </c>
      <c r="O32" s="28">
        <f t="shared" si="6"/>
        <v>40768668</v>
      </c>
      <c r="P32" s="16">
        <f t="shared" si="6"/>
        <v>44264028</v>
      </c>
      <c r="Q32" s="29">
        <f t="shared" si="6"/>
        <v>46131960</v>
      </c>
    </row>
    <row r="33" spans="1:17" ht="13.5">
      <c r="A33" s="3" t="s">
        <v>27</v>
      </c>
      <c r="B33" s="2"/>
      <c r="C33" s="19">
        <v>1951261</v>
      </c>
      <c r="D33" s="19">
        <v>1951261</v>
      </c>
      <c r="E33" s="19">
        <v>1951261</v>
      </c>
      <c r="F33" s="19">
        <v>1951261</v>
      </c>
      <c r="G33" s="19">
        <v>1951261</v>
      </c>
      <c r="H33" s="19">
        <v>1951261</v>
      </c>
      <c r="I33" s="19">
        <v>1951261</v>
      </c>
      <c r="J33" s="19">
        <v>1951261</v>
      </c>
      <c r="K33" s="19">
        <v>1951261</v>
      </c>
      <c r="L33" s="19">
        <v>1951261</v>
      </c>
      <c r="M33" s="19">
        <v>1951261</v>
      </c>
      <c r="N33" s="20">
        <v>1951261</v>
      </c>
      <c r="O33" s="21">
        <v>23415132</v>
      </c>
      <c r="P33" s="19">
        <v>24731160</v>
      </c>
      <c r="Q33" s="22">
        <v>26126676</v>
      </c>
    </row>
    <row r="34" spans="1:17" ht="13.5">
      <c r="A34" s="3" t="s">
        <v>28</v>
      </c>
      <c r="B34" s="2"/>
      <c r="C34" s="19">
        <v>648852</v>
      </c>
      <c r="D34" s="19">
        <v>648852</v>
      </c>
      <c r="E34" s="19">
        <v>648852</v>
      </c>
      <c r="F34" s="19">
        <v>648852</v>
      </c>
      <c r="G34" s="19">
        <v>648852</v>
      </c>
      <c r="H34" s="19">
        <v>648852</v>
      </c>
      <c r="I34" s="19">
        <v>648852</v>
      </c>
      <c r="J34" s="19">
        <v>648852</v>
      </c>
      <c r="K34" s="19">
        <v>648852</v>
      </c>
      <c r="L34" s="19">
        <v>648852</v>
      </c>
      <c r="M34" s="19">
        <v>648852</v>
      </c>
      <c r="N34" s="20">
        <v>648852</v>
      </c>
      <c r="O34" s="21">
        <v>7786224</v>
      </c>
      <c r="P34" s="19">
        <v>9319524</v>
      </c>
      <c r="Q34" s="22">
        <v>9156240</v>
      </c>
    </row>
    <row r="35" spans="1:17" ht="13.5">
      <c r="A35" s="3" t="s">
        <v>29</v>
      </c>
      <c r="B35" s="2"/>
      <c r="C35" s="19">
        <v>781887</v>
      </c>
      <c r="D35" s="19">
        <v>781887</v>
      </c>
      <c r="E35" s="19">
        <v>781887</v>
      </c>
      <c r="F35" s="19">
        <v>781887</v>
      </c>
      <c r="G35" s="19">
        <v>781887</v>
      </c>
      <c r="H35" s="19">
        <v>781887</v>
      </c>
      <c r="I35" s="19">
        <v>781887</v>
      </c>
      <c r="J35" s="19">
        <v>781887</v>
      </c>
      <c r="K35" s="19">
        <v>781887</v>
      </c>
      <c r="L35" s="19">
        <v>781887</v>
      </c>
      <c r="M35" s="19">
        <v>781887</v>
      </c>
      <c r="N35" s="20">
        <v>781887</v>
      </c>
      <c r="O35" s="21">
        <v>9382644</v>
      </c>
      <c r="P35" s="19">
        <v>10019856</v>
      </c>
      <c r="Q35" s="22">
        <v>10645956</v>
      </c>
    </row>
    <row r="36" spans="1:17" ht="13.5">
      <c r="A36" s="3" t="s">
        <v>30</v>
      </c>
      <c r="B36" s="2"/>
      <c r="C36" s="19">
        <v>15389</v>
      </c>
      <c r="D36" s="19">
        <v>15389</v>
      </c>
      <c r="E36" s="19">
        <v>15389</v>
      </c>
      <c r="F36" s="19">
        <v>15389</v>
      </c>
      <c r="G36" s="19">
        <v>15389</v>
      </c>
      <c r="H36" s="19">
        <v>15389</v>
      </c>
      <c r="I36" s="19">
        <v>15389</v>
      </c>
      <c r="J36" s="19">
        <v>15389</v>
      </c>
      <c r="K36" s="19">
        <v>15389</v>
      </c>
      <c r="L36" s="19">
        <v>15389</v>
      </c>
      <c r="M36" s="19">
        <v>15389</v>
      </c>
      <c r="N36" s="20">
        <v>15389</v>
      </c>
      <c r="O36" s="21">
        <v>184668</v>
      </c>
      <c r="P36" s="19">
        <v>193488</v>
      </c>
      <c r="Q36" s="22">
        <v>203088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4588652</v>
      </c>
      <c r="D38" s="16">
        <f t="shared" si="7"/>
        <v>4588652</v>
      </c>
      <c r="E38" s="16">
        <f>SUM(E39:E41)</f>
        <v>4588652</v>
      </c>
      <c r="F38" s="16">
        <f>SUM(F39:F41)</f>
        <v>4588652</v>
      </c>
      <c r="G38" s="16">
        <f>SUM(G39:G41)</f>
        <v>4588652</v>
      </c>
      <c r="H38" s="16">
        <f>SUM(H39:H41)</f>
        <v>4588652</v>
      </c>
      <c r="I38" s="16">
        <f t="shared" si="7"/>
        <v>4588652</v>
      </c>
      <c r="J38" s="16">
        <f t="shared" si="7"/>
        <v>4588652</v>
      </c>
      <c r="K38" s="16">
        <f t="shared" si="7"/>
        <v>4588652</v>
      </c>
      <c r="L38" s="16">
        <f>SUM(L39:L41)</f>
        <v>4588652</v>
      </c>
      <c r="M38" s="16">
        <f>SUM(M39:M41)</f>
        <v>4588652</v>
      </c>
      <c r="N38" s="27">
        <f t="shared" si="7"/>
        <v>4588652</v>
      </c>
      <c r="O38" s="28">
        <f t="shared" si="7"/>
        <v>55063824</v>
      </c>
      <c r="P38" s="16">
        <f t="shared" si="7"/>
        <v>56501388</v>
      </c>
      <c r="Q38" s="29">
        <f t="shared" si="7"/>
        <v>60301428</v>
      </c>
    </row>
    <row r="39" spans="1:17" ht="13.5">
      <c r="A39" s="3" t="s">
        <v>33</v>
      </c>
      <c r="B39" s="2"/>
      <c r="C39" s="19">
        <v>1154874</v>
      </c>
      <c r="D39" s="19">
        <v>1154874</v>
      </c>
      <c r="E39" s="19">
        <v>1154874</v>
      </c>
      <c r="F39" s="19">
        <v>1154874</v>
      </c>
      <c r="G39" s="19">
        <v>1154874</v>
      </c>
      <c r="H39" s="19">
        <v>1154874</v>
      </c>
      <c r="I39" s="19">
        <v>1154874</v>
      </c>
      <c r="J39" s="19">
        <v>1154874</v>
      </c>
      <c r="K39" s="19">
        <v>1154874</v>
      </c>
      <c r="L39" s="19">
        <v>1154874</v>
      </c>
      <c r="M39" s="19">
        <v>1154874</v>
      </c>
      <c r="N39" s="20">
        <v>1154874</v>
      </c>
      <c r="O39" s="21">
        <v>13858488</v>
      </c>
      <c r="P39" s="19">
        <v>14743752</v>
      </c>
      <c r="Q39" s="22">
        <v>15806724</v>
      </c>
    </row>
    <row r="40" spans="1:17" ht="13.5">
      <c r="A40" s="3" t="s">
        <v>34</v>
      </c>
      <c r="B40" s="2"/>
      <c r="C40" s="19">
        <v>3433778</v>
      </c>
      <c r="D40" s="19">
        <v>3433778</v>
      </c>
      <c r="E40" s="19">
        <v>3433778</v>
      </c>
      <c r="F40" s="19">
        <v>3433778</v>
      </c>
      <c r="G40" s="19">
        <v>3433778</v>
      </c>
      <c r="H40" s="19">
        <v>3433778</v>
      </c>
      <c r="I40" s="19">
        <v>3433778</v>
      </c>
      <c r="J40" s="19">
        <v>3433778</v>
      </c>
      <c r="K40" s="19">
        <v>3433778</v>
      </c>
      <c r="L40" s="19">
        <v>3433778</v>
      </c>
      <c r="M40" s="19">
        <v>3433778</v>
      </c>
      <c r="N40" s="20">
        <v>3433778</v>
      </c>
      <c r="O40" s="21">
        <v>41205336</v>
      </c>
      <c r="P40" s="19">
        <v>41757636</v>
      </c>
      <c r="Q40" s="22">
        <v>44494704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27062039</v>
      </c>
      <c r="D42" s="16">
        <f t="shared" si="8"/>
        <v>27062039</v>
      </c>
      <c r="E42" s="16">
        <f>SUM(E43:E46)</f>
        <v>27062039</v>
      </c>
      <c r="F42" s="16">
        <f>SUM(F43:F46)</f>
        <v>27062039</v>
      </c>
      <c r="G42" s="16">
        <f>SUM(G43:G46)</f>
        <v>27062039</v>
      </c>
      <c r="H42" s="16">
        <f>SUM(H43:H46)</f>
        <v>27062039</v>
      </c>
      <c r="I42" s="16">
        <f t="shared" si="8"/>
        <v>27062039</v>
      </c>
      <c r="J42" s="16">
        <f t="shared" si="8"/>
        <v>27062039</v>
      </c>
      <c r="K42" s="16">
        <f t="shared" si="8"/>
        <v>27062039</v>
      </c>
      <c r="L42" s="16">
        <f>SUM(L43:L46)</f>
        <v>27062039</v>
      </c>
      <c r="M42" s="16">
        <f>SUM(M43:M46)</f>
        <v>27062039</v>
      </c>
      <c r="N42" s="27">
        <f t="shared" si="8"/>
        <v>27062039</v>
      </c>
      <c r="O42" s="28">
        <f t="shared" si="8"/>
        <v>324744468</v>
      </c>
      <c r="P42" s="16">
        <f t="shared" si="8"/>
        <v>358306320</v>
      </c>
      <c r="Q42" s="29">
        <f t="shared" si="8"/>
        <v>361651344</v>
      </c>
    </row>
    <row r="43" spans="1:17" ht="13.5">
      <c r="A43" s="3" t="s">
        <v>37</v>
      </c>
      <c r="B43" s="2"/>
      <c r="C43" s="19">
        <v>16899489</v>
      </c>
      <c r="D43" s="19">
        <v>16899489</v>
      </c>
      <c r="E43" s="19">
        <v>16899489</v>
      </c>
      <c r="F43" s="19">
        <v>16899489</v>
      </c>
      <c r="G43" s="19">
        <v>16899489</v>
      </c>
      <c r="H43" s="19">
        <v>16899489</v>
      </c>
      <c r="I43" s="19">
        <v>16899489</v>
      </c>
      <c r="J43" s="19">
        <v>16899489</v>
      </c>
      <c r="K43" s="19">
        <v>16899489</v>
      </c>
      <c r="L43" s="19">
        <v>16899489</v>
      </c>
      <c r="M43" s="19">
        <v>16899489</v>
      </c>
      <c r="N43" s="20">
        <v>16899489</v>
      </c>
      <c r="O43" s="21">
        <v>202793868</v>
      </c>
      <c r="P43" s="19">
        <v>212305068</v>
      </c>
      <c r="Q43" s="22">
        <v>222650184</v>
      </c>
    </row>
    <row r="44" spans="1:17" ht="13.5">
      <c r="A44" s="3" t="s">
        <v>38</v>
      </c>
      <c r="B44" s="2"/>
      <c r="C44" s="19">
        <v>7109574</v>
      </c>
      <c r="D44" s="19">
        <v>7109574</v>
      </c>
      <c r="E44" s="19">
        <v>7109574</v>
      </c>
      <c r="F44" s="19">
        <v>7109574</v>
      </c>
      <c r="G44" s="19">
        <v>7109574</v>
      </c>
      <c r="H44" s="19">
        <v>7109574</v>
      </c>
      <c r="I44" s="19">
        <v>7109574</v>
      </c>
      <c r="J44" s="19">
        <v>7109574</v>
      </c>
      <c r="K44" s="19">
        <v>7109574</v>
      </c>
      <c r="L44" s="19">
        <v>7109574</v>
      </c>
      <c r="M44" s="19">
        <v>7109574</v>
      </c>
      <c r="N44" s="20">
        <v>7109574</v>
      </c>
      <c r="O44" s="21">
        <v>85314888</v>
      </c>
      <c r="P44" s="19">
        <v>92326860</v>
      </c>
      <c r="Q44" s="22">
        <v>97696260</v>
      </c>
    </row>
    <row r="45" spans="1:17" ht="13.5">
      <c r="A45" s="3" t="s">
        <v>39</v>
      </c>
      <c r="B45" s="2"/>
      <c r="C45" s="23">
        <v>1472590</v>
      </c>
      <c r="D45" s="23">
        <v>1472590</v>
      </c>
      <c r="E45" s="23">
        <v>1472590</v>
      </c>
      <c r="F45" s="23">
        <v>1472590</v>
      </c>
      <c r="G45" s="23">
        <v>1472590</v>
      </c>
      <c r="H45" s="23">
        <v>1472590</v>
      </c>
      <c r="I45" s="23">
        <v>1472590</v>
      </c>
      <c r="J45" s="23">
        <v>1472590</v>
      </c>
      <c r="K45" s="23">
        <v>1472590</v>
      </c>
      <c r="L45" s="23">
        <v>1472590</v>
      </c>
      <c r="M45" s="23">
        <v>1472590</v>
      </c>
      <c r="N45" s="24">
        <v>1472590</v>
      </c>
      <c r="O45" s="25">
        <v>17671080</v>
      </c>
      <c r="P45" s="23">
        <v>33498144</v>
      </c>
      <c r="Q45" s="26">
        <v>19827480</v>
      </c>
    </row>
    <row r="46" spans="1:17" ht="13.5">
      <c r="A46" s="3" t="s">
        <v>40</v>
      </c>
      <c r="B46" s="2"/>
      <c r="C46" s="19">
        <v>1580386</v>
      </c>
      <c r="D46" s="19">
        <v>1580386</v>
      </c>
      <c r="E46" s="19">
        <v>1580386</v>
      </c>
      <c r="F46" s="19">
        <v>1580386</v>
      </c>
      <c r="G46" s="19">
        <v>1580386</v>
      </c>
      <c r="H46" s="19">
        <v>1580386</v>
      </c>
      <c r="I46" s="19">
        <v>1580386</v>
      </c>
      <c r="J46" s="19">
        <v>1580386</v>
      </c>
      <c r="K46" s="19">
        <v>1580386</v>
      </c>
      <c r="L46" s="19">
        <v>1580386</v>
      </c>
      <c r="M46" s="19">
        <v>1580386</v>
      </c>
      <c r="N46" s="20">
        <v>1580386</v>
      </c>
      <c r="O46" s="21">
        <v>18964632</v>
      </c>
      <c r="P46" s="19">
        <v>20176248</v>
      </c>
      <c r="Q46" s="22">
        <v>21477420</v>
      </c>
    </row>
    <row r="47" spans="1:17" ht="13.5">
      <c r="A47" s="1" t="s">
        <v>41</v>
      </c>
      <c r="B47" s="4"/>
      <c r="C47" s="16">
        <v>2077997</v>
      </c>
      <c r="D47" s="16">
        <v>2077997</v>
      </c>
      <c r="E47" s="16">
        <v>2077997</v>
      </c>
      <c r="F47" s="16">
        <v>2077997</v>
      </c>
      <c r="G47" s="16">
        <v>2077997</v>
      </c>
      <c r="H47" s="16">
        <v>2077997</v>
      </c>
      <c r="I47" s="16">
        <v>2077997</v>
      </c>
      <c r="J47" s="16">
        <v>2077997</v>
      </c>
      <c r="K47" s="16">
        <v>2077997</v>
      </c>
      <c r="L47" s="16">
        <v>2077997</v>
      </c>
      <c r="M47" s="16">
        <v>2077997</v>
      </c>
      <c r="N47" s="27">
        <v>2077997</v>
      </c>
      <c r="O47" s="28">
        <v>24935964</v>
      </c>
      <c r="P47" s="16">
        <v>30719184</v>
      </c>
      <c r="Q47" s="29">
        <v>28045632</v>
      </c>
    </row>
    <row r="48" spans="1:17" ht="13.5">
      <c r="A48" s="5" t="s">
        <v>44</v>
      </c>
      <c r="B48" s="6"/>
      <c r="C48" s="41">
        <f aca="true" t="shared" si="9" ref="C48:Q48">+C28+C32+C38+C42+C47</f>
        <v>63581670</v>
      </c>
      <c r="D48" s="41">
        <f t="shared" si="9"/>
        <v>63581670</v>
      </c>
      <c r="E48" s="41">
        <f>+E28+E32+E38+E42+E47</f>
        <v>63581670</v>
      </c>
      <c r="F48" s="41">
        <f>+F28+F32+F38+F42+F47</f>
        <v>63581670</v>
      </c>
      <c r="G48" s="41">
        <f>+G28+G32+G38+G42+G47</f>
        <v>63581670</v>
      </c>
      <c r="H48" s="41">
        <f>+H28+H32+H38+H42+H47</f>
        <v>63581670</v>
      </c>
      <c r="I48" s="41">
        <f t="shared" si="9"/>
        <v>63581670</v>
      </c>
      <c r="J48" s="41">
        <f t="shared" si="9"/>
        <v>63581670</v>
      </c>
      <c r="K48" s="41">
        <f t="shared" si="9"/>
        <v>63581670</v>
      </c>
      <c r="L48" s="41">
        <f>+L28+L32+L38+L42+L47</f>
        <v>63581670</v>
      </c>
      <c r="M48" s="41">
        <f>+M28+M32+M38+M42+M47</f>
        <v>63581670</v>
      </c>
      <c r="N48" s="42">
        <f t="shared" si="9"/>
        <v>63581670</v>
      </c>
      <c r="O48" s="43">
        <f t="shared" si="9"/>
        <v>762980040</v>
      </c>
      <c r="P48" s="41">
        <f t="shared" si="9"/>
        <v>836659680</v>
      </c>
      <c r="Q48" s="44">
        <f t="shared" si="9"/>
        <v>842039016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4318819</v>
      </c>
      <c r="D49" s="45">
        <f t="shared" si="10"/>
        <v>4318819</v>
      </c>
      <c r="E49" s="45">
        <f t="shared" si="10"/>
        <v>4318819</v>
      </c>
      <c r="F49" s="45">
        <f t="shared" si="10"/>
        <v>4318819</v>
      </c>
      <c r="G49" s="45">
        <f t="shared" si="10"/>
        <v>4318819</v>
      </c>
      <c r="H49" s="45">
        <f t="shared" si="10"/>
        <v>4318819</v>
      </c>
      <c r="I49" s="45">
        <f t="shared" si="10"/>
        <v>4318819</v>
      </c>
      <c r="J49" s="45">
        <f t="shared" si="10"/>
        <v>4318819</v>
      </c>
      <c r="K49" s="45">
        <f t="shared" si="10"/>
        <v>4318819</v>
      </c>
      <c r="L49" s="45">
        <f>+L25-L48</f>
        <v>4318819</v>
      </c>
      <c r="M49" s="45">
        <f>+M25-M48</f>
        <v>4318819</v>
      </c>
      <c r="N49" s="46">
        <f t="shared" si="10"/>
        <v>4318819</v>
      </c>
      <c r="O49" s="47">
        <f t="shared" si="10"/>
        <v>51825828</v>
      </c>
      <c r="P49" s="45">
        <f t="shared" si="10"/>
        <v>79532136</v>
      </c>
      <c r="Q49" s="48">
        <f t="shared" si="10"/>
        <v>182356452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12664789</v>
      </c>
      <c r="D5" s="16">
        <f t="shared" si="0"/>
        <v>10161081</v>
      </c>
      <c r="E5" s="16">
        <f t="shared" si="0"/>
        <v>10161078</v>
      </c>
      <c r="F5" s="16">
        <f t="shared" si="0"/>
        <v>10161078</v>
      </c>
      <c r="G5" s="16">
        <f t="shared" si="0"/>
        <v>10161078</v>
      </c>
      <c r="H5" s="16">
        <f t="shared" si="0"/>
        <v>12664745</v>
      </c>
      <c r="I5" s="16">
        <f t="shared" si="0"/>
        <v>10161078</v>
      </c>
      <c r="J5" s="16">
        <f t="shared" si="0"/>
        <v>10161077</v>
      </c>
      <c r="K5" s="16">
        <f t="shared" si="0"/>
        <v>12664744</v>
      </c>
      <c r="L5" s="16">
        <f>SUM(L6:L8)</f>
        <v>10161078</v>
      </c>
      <c r="M5" s="16">
        <f>SUM(M6:M8)</f>
        <v>10161079</v>
      </c>
      <c r="N5" s="17">
        <f t="shared" si="0"/>
        <v>10161077</v>
      </c>
      <c r="O5" s="18">
        <f t="shared" si="0"/>
        <v>129443982</v>
      </c>
      <c r="P5" s="16">
        <f t="shared" si="0"/>
        <v>134726731</v>
      </c>
      <c r="Q5" s="17">
        <f t="shared" si="0"/>
        <v>136077048</v>
      </c>
    </row>
    <row r="6" spans="1:17" ht="13.5">
      <c r="A6" s="3" t="s">
        <v>23</v>
      </c>
      <c r="B6" s="2"/>
      <c r="C6" s="19">
        <v>1643073</v>
      </c>
      <c r="D6" s="19">
        <v>139389</v>
      </c>
      <c r="E6" s="19">
        <v>139389</v>
      </c>
      <c r="F6" s="19">
        <v>139389</v>
      </c>
      <c r="G6" s="19">
        <v>139389</v>
      </c>
      <c r="H6" s="19">
        <v>1643056</v>
      </c>
      <c r="I6" s="19">
        <v>139389</v>
      </c>
      <c r="J6" s="19">
        <v>139389</v>
      </c>
      <c r="K6" s="19">
        <v>1643055</v>
      </c>
      <c r="L6" s="19">
        <v>139389</v>
      </c>
      <c r="M6" s="19">
        <v>139390</v>
      </c>
      <c r="N6" s="20">
        <v>139389</v>
      </c>
      <c r="O6" s="21">
        <v>6183686</v>
      </c>
      <c r="P6" s="19">
        <v>6283140</v>
      </c>
      <c r="Q6" s="22">
        <v>1830167</v>
      </c>
    </row>
    <row r="7" spans="1:17" ht="13.5">
      <c r="A7" s="3" t="s">
        <v>24</v>
      </c>
      <c r="B7" s="2"/>
      <c r="C7" s="23">
        <v>11021716</v>
      </c>
      <c r="D7" s="23">
        <v>10021692</v>
      </c>
      <c r="E7" s="23">
        <v>10021689</v>
      </c>
      <c r="F7" s="23">
        <v>10021689</v>
      </c>
      <c r="G7" s="23">
        <v>10021689</v>
      </c>
      <c r="H7" s="23">
        <v>11021689</v>
      </c>
      <c r="I7" s="23">
        <v>10021689</v>
      </c>
      <c r="J7" s="23">
        <v>10021688</v>
      </c>
      <c r="K7" s="23">
        <v>11021689</v>
      </c>
      <c r="L7" s="23">
        <v>10021689</v>
      </c>
      <c r="M7" s="23">
        <v>10021689</v>
      </c>
      <c r="N7" s="24">
        <v>10021688</v>
      </c>
      <c r="O7" s="25">
        <v>123260296</v>
      </c>
      <c r="P7" s="23">
        <v>128443591</v>
      </c>
      <c r="Q7" s="26">
        <v>134246881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124656</v>
      </c>
      <c r="D9" s="16">
        <f t="shared" si="1"/>
        <v>124656</v>
      </c>
      <c r="E9" s="16">
        <f t="shared" si="1"/>
        <v>124657</v>
      </c>
      <c r="F9" s="16">
        <f t="shared" si="1"/>
        <v>124656</v>
      </c>
      <c r="G9" s="16">
        <f t="shared" si="1"/>
        <v>124656</v>
      </c>
      <c r="H9" s="16">
        <f t="shared" si="1"/>
        <v>124656</v>
      </c>
      <c r="I9" s="16">
        <f t="shared" si="1"/>
        <v>124656</v>
      </c>
      <c r="J9" s="16">
        <f t="shared" si="1"/>
        <v>124656</v>
      </c>
      <c r="K9" s="16">
        <f t="shared" si="1"/>
        <v>124656</v>
      </c>
      <c r="L9" s="16">
        <f>SUM(L10:L14)</f>
        <v>124656</v>
      </c>
      <c r="M9" s="16">
        <f>SUM(M10:M14)</f>
        <v>124656</v>
      </c>
      <c r="N9" s="27">
        <f t="shared" si="1"/>
        <v>124660</v>
      </c>
      <c r="O9" s="28">
        <f t="shared" si="1"/>
        <v>1495877</v>
      </c>
      <c r="P9" s="16">
        <f t="shared" si="1"/>
        <v>1564688</v>
      </c>
      <c r="Q9" s="29">
        <f t="shared" si="1"/>
        <v>1636663</v>
      </c>
    </row>
    <row r="10" spans="1:17" ht="13.5">
      <c r="A10" s="3" t="s">
        <v>27</v>
      </c>
      <c r="B10" s="2"/>
      <c r="C10" s="19">
        <v>117090</v>
      </c>
      <c r="D10" s="19">
        <v>117090</v>
      </c>
      <c r="E10" s="19">
        <v>117091</v>
      </c>
      <c r="F10" s="19">
        <v>117090</v>
      </c>
      <c r="G10" s="19">
        <v>117090</v>
      </c>
      <c r="H10" s="19">
        <v>117090</v>
      </c>
      <c r="I10" s="19">
        <v>117090</v>
      </c>
      <c r="J10" s="19">
        <v>117090</v>
      </c>
      <c r="K10" s="19">
        <v>117090</v>
      </c>
      <c r="L10" s="19">
        <v>117090</v>
      </c>
      <c r="M10" s="19">
        <v>117090</v>
      </c>
      <c r="N10" s="20">
        <v>117094</v>
      </c>
      <c r="O10" s="21">
        <v>1405085</v>
      </c>
      <c r="P10" s="19">
        <v>1469720</v>
      </c>
      <c r="Q10" s="22">
        <v>1537326</v>
      </c>
    </row>
    <row r="11" spans="1:17" ht="13.5">
      <c r="A11" s="3" t="s">
        <v>28</v>
      </c>
      <c r="B11" s="2"/>
      <c r="C11" s="19">
        <v>7566</v>
      </c>
      <c r="D11" s="19">
        <v>7566</v>
      </c>
      <c r="E11" s="19">
        <v>7566</v>
      </c>
      <c r="F11" s="19">
        <v>7566</v>
      </c>
      <c r="G11" s="19">
        <v>7566</v>
      </c>
      <c r="H11" s="19">
        <v>7566</v>
      </c>
      <c r="I11" s="19">
        <v>7566</v>
      </c>
      <c r="J11" s="19">
        <v>7566</v>
      </c>
      <c r="K11" s="19">
        <v>7566</v>
      </c>
      <c r="L11" s="19">
        <v>7566</v>
      </c>
      <c r="M11" s="19">
        <v>7566</v>
      </c>
      <c r="N11" s="20">
        <v>7566</v>
      </c>
      <c r="O11" s="21">
        <v>90792</v>
      </c>
      <c r="P11" s="19">
        <v>94968</v>
      </c>
      <c r="Q11" s="22">
        <v>99337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8874169</v>
      </c>
      <c r="D15" s="16">
        <f t="shared" si="2"/>
        <v>117833</v>
      </c>
      <c r="E15" s="16">
        <f t="shared" si="2"/>
        <v>117833</v>
      </c>
      <c r="F15" s="16">
        <f t="shared" si="2"/>
        <v>117833</v>
      </c>
      <c r="G15" s="16">
        <f t="shared" si="2"/>
        <v>117833</v>
      </c>
      <c r="H15" s="16">
        <f t="shared" si="2"/>
        <v>8874167</v>
      </c>
      <c r="I15" s="16">
        <f t="shared" si="2"/>
        <v>117833</v>
      </c>
      <c r="J15" s="16">
        <f t="shared" si="2"/>
        <v>117833</v>
      </c>
      <c r="K15" s="16">
        <f t="shared" si="2"/>
        <v>8874167</v>
      </c>
      <c r="L15" s="16">
        <f>SUM(L16:L18)</f>
        <v>117833</v>
      </c>
      <c r="M15" s="16">
        <f>SUM(M16:M18)</f>
        <v>117833</v>
      </c>
      <c r="N15" s="27">
        <f t="shared" si="2"/>
        <v>117833</v>
      </c>
      <c r="O15" s="28">
        <f t="shared" si="2"/>
        <v>27683000</v>
      </c>
      <c r="P15" s="16">
        <f t="shared" si="2"/>
        <v>29742043</v>
      </c>
      <c r="Q15" s="29">
        <f t="shared" si="2"/>
        <v>31269078</v>
      </c>
    </row>
    <row r="16" spans="1:17" ht="13.5">
      <c r="A16" s="3" t="s">
        <v>33</v>
      </c>
      <c r="B16" s="2"/>
      <c r="C16" s="19">
        <v>8874169</v>
      </c>
      <c r="D16" s="19">
        <v>117833</v>
      </c>
      <c r="E16" s="19">
        <v>117833</v>
      </c>
      <c r="F16" s="19">
        <v>117833</v>
      </c>
      <c r="G16" s="19">
        <v>117833</v>
      </c>
      <c r="H16" s="19">
        <v>8874167</v>
      </c>
      <c r="I16" s="19">
        <v>117833</v>
      </c>
      <c r="J16" s="19">
        <v>117833</v>
      </c>
      <c r="K16" s="19">
        <v>8874167</v>
      </c>
      <c r="L16" s="19">
        <v>117833</v>
      </c>
      <c r="M16" s="19">
        <v>117833</v>
      </c>
      <c r="N16" s="20">
        <v>117833</v>
      </c>
      <c r="O16" s="21">
        <v>27683000</v>
      </c>
      <c r="P16" s="19">
        <v>29742043</v>
      </c>
      <c r="Q16" s="22">
        <v>31269078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61181728</v>
      </c>
      <c r="D19" s="16">
        <f t="shared" si="3"/>
        <v>9645720</v>
      </c>
      <c r="E19" s="16">
        <f t="shared" si="3"/>
        <v>9645720</v>
      </c>
      <c r="F19" s="16">
        <f t="shared" si="3"/>
        <v>9645720</v>
      </c>
      <c r="G19" s="16">
        <f t="shared" si="3"/>
        <v>9645720</v>
      </c>
      <c r="H19" s="16">
        <f t="shared" si="3"/>
        <v>61181720</v>
      </c>
      <c r="I19" s="16">
        <f t="shared" si="3"/>
        <v>9645720</v>
      </c>
      <c r="J19" s="16">
        <f t="shared" si="3"/>
        <v>9645720</v>
      </c>
      <c r="K19" s="16">
        <f t="shared" si="3"/>
        <v>61181720</v>
      </c>
      <c r="L19" s="16">
        <f>SUM(L20:L23)</f>
        <v>9645720</v>
      </c>
      <c r="M19" s="16">
        <f>SUM(M20:M23)</f>
        <v>9645720</v>
      </c>
      <c r="N19" s="27">
        <f t="shared" si="3"/>
        <v>9645721</v>
      </c>
      <c r="O19" s="28">
        <f t="shared" si="3"/>
        <v>270356649</v>
      </c>
      <c r="P19" s="16">
        <f t="shared" si="3"/>
        <v>290257660</v>
      </c>
      <c r="Q19" s="29">
        <f t="shared" si="3"/>
        <v>311382094</v>
      </c>
    </row>
    <row r="20" spans="1:17" ht="13.5">
      <c r="A20" s="3" t="s">
        <v>37</v>
      </c>
      <c r="B20" s="2"/>
      <c r="C20" s="19">
        <v>46745275</v>
      </c>
      <c r="D20" s="19">
        <v>5570939</v>
      </c>
      <c r="E20" s="19">
        <v>5570939</v>
      </c>
      <c r="F20" s="19">
        <v>5570939</v>
      </c>
      <c r="G20" s="19">
        <v>5570939</v>
      </c>
      <c r="H20" s="19">
        <v>46745272</v>
      </c>
      <c r="I20" s="19">
        <v>5570939</v>
      </c>
      <c r="J20" s="19">
        <v>5570939</v>
      </c>
      <c r="K20" s="19">
        <v>46745272</v>
      </c>
      <c r="L20" s="19">
        <v>5570939</v>
      </c>
      <c r="M20" s="19">
        <v>5570939</v>
      </c>
      <c r="N20" s="20">
        <v>5570942</v>
      </c>
      <c r="O20" s="21">
        <v>190374273</v>
      </c>
      <c r="P20" s="19">
        <v>204111005</v>
      </c>
      <c r="Q20" s="22">
        <v>221882692</v>
      </c>
    </row>
    <row r="21" spans="1:17" ht="13.5">
      <c r="A21" s="3" t="s">
        <v>38</v>
      </c>
      <c r="B21" s="2"/>
      <c r="C21" s="19">
        <v>12199440</v>
      </c>
      <c r="D21" s="19">
        <v>2199435</v>
      </c>
      <c r="E21" s="19">
        <v>2199435</v>
      </c>
      <c r="F21" s="19">
        <v>2199435</v>
      </c>
      <c r="G21" s="19">
        <v>2199435</v>
      </c>
      <c r="H21" s="19">
        <v>12199435</v>
      </c>
      <c r="I21" s="19">
        <v>2199435</v>
      </c>
      <c r="J21" s="19">
        <v>2199435</v>
      </c>
      <c r="K21" s="19">
        <v>12199435</v>
      </c>
      <c r="L21" s="19">
        <v>2199435</v>
      </c>
      <c r="M21" s="19">
        <v>2199435</v>
      </c>
      <c r="N21" s="20">
        <v>2199435</v>
      </c>
      <c r="O21" s="21">
        <v>56393225</v>
      </c>
      <c r="P21" s="19">
        <v>62607314</v>
      </c>
      <c r="Q21" s="22">
        <v>64877250</v>
      </c>
    </row>
    <row r="22" spans="1:17" ht="13.5">
      <c r="A22" s="3" t="s">
        <v>39</v>
      </c>
      <c r="B22" s="2"/>
      <c r="C22" s="23">
        <v>1227853</v>
      </c>
      <c r="D22" s="23">
        <v>1227851</v>
      </c>
      <c r="E22" s="23">
        <v>1227851</v>
      </c>
      <c r="F22" s="23">
        <v>1227851</v>
      </c>
      <c r="G22" s="23">
        <v>1227851</v>
      </c>
      <c r="H22" s="23">
        <v>1227851</v>
      </c>
      <c r="I22" s="23">
        <v>1227851</v>
      </c>
      <c r="J22" s="23">
        <v>1227851</v>
      </c>
      <c r="K22" s="23">
        <v>1227851</v>
      </c>
      <c r="L22" s="23">
        <v>1227851</v>
      </c>
      <c r="M22" s="23">
        <v>1227851</v>
      </c>
      <c r="N22" s="24">
        <v>1227851</v>
      </c>
      <c r="O22" s="25">
        <v>14734214</v>
      </c>
      <c r="P22" s="23">
        <v>15411987</v>
      </c>
      <c r="Q22" s="26">
        <v>16120939</v>
      </c>
    </row>
    <row r="23" spans="1:17" ht="13.5">
      <c r="A23" s="3" t="s">
        <v>40</v>
      </c>
      <c r="B23" s="2"/>
      <c r="C23" s="19">
        <v>1009160</v>
      </c>
      <c r="D23" s="19">
        <v>647495</v>
      </c>
      <c r="E23" s="19">
        <v>647495</v>
      </c>
      <c r="F23" s="19">
        <v>647495</v>
      </c>
      <c r="G23" s="19">
        <v>647495</v>
      </c>
      <c r="H23" s="19">
        <v>1009162</v>
      </c>
      <c r="I23" s="19">
        <v>647495</v>
      </c>
      <c r="J23" s="19">
        <v>647495</v>
      </c>
      <c r="K23" s="19">
        <v>1009162</v>
      </c>
      <c r="L23" s="19">
        <v>647495</v>
      </c>
      <c r="M23" s="19">
        <v>647495</v>
      </c>
      <c r="N23" s="20">
        <v>647493</v>
      </c>
      <c r="O23" s="21">
        <v>8854937</v>
      </c>
      <c r="P23" s="19">
        <v>8127354</v>
      </c>
      <c r="Q23" s="22">
        <v>8501213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82845342</v>
      </c>
      <c r="D25" s="41">
        <f t="shared" si="4"/>
        <v>20049290</v>
      </c>
      <c r="E25" s="41">
        <f t="shared" si="4"/>
        <v>20049288</v>
      </c>
      <c r="F25" s="41">
        <f t="shared" si="4"/>
        <v>20049287</v>
      </c>
      <c r="G25" s="41">
        <f t="shared" si="4"/>
        <v>20049287</v>
      </c>
      <c r="H25" s="41">
        <f t="shared" si="4"/>
        <v>82845288</v>
      </c>
      <c r="I25" s="41">
        <f t="shared" si="4"/>
        <v>20049287</v>
      </c>
      <c r="J25" s="41">
        <f t="shared" si="4"/>
        <v>20049286</v>
      </c>
      <c r="K25" s="41">
        <f t="shared" si="4"/>
        <v>82845287</v>
      </c>
      <c r="L25" s="41">
        <f>+L5+L9+L15+L19+L24</f>
        <v>20049287</v>
      </c>
      <c r="M25" s="41">
        <f>+M5+M9+M15+M19+M24</f>
        <v>20049288</v>
      </c>
      <c r="N25" s="42">
        <f t="shared" si="4"/>
        <v>20049291</v>
      </c>
      <c r="O25" s="43">
        <f t="shared" si="4"/>
        <v>428979508</v>
      </c>
      <c r="P25" s="41">
        <f t="shared" si="4"/>
        <v>456291122</v>
      </c>
      <c r="Q25" s="44">
        <f t="shared" si="4"/>
        <v>480364883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11699626</v>
      </c>
      <c r="D28" s="16">
        <f t="shared" si="5"/>
        <v>11699679</v>
      </c>
      <c r="E28" s="16">
        <f>SUM(E29:E31)</f>
        <v>11699680</v>
      </c>
      <c r="F28" s="16">
        <f>SUM(F29:F31)</f>
        <v>11699679</v>
      </c>
      <c r="G28" s="16">
        <f>SUM(G29:G31)</f>
        <v>11699665</v>
      </c>
      <c r="H28" s="16">
        <f>SUM(H29:H31)</f>
        <v>11699673</v>
      </c>
      <c r="I28" s="16">
        <f t="shared" si="5"/>
        <v>11699680</v>
      </c>
      <c r="J28" s="16">
        <f t="shared" si="5"/>
        <v>11699680</v>
      </c>
      <c r="K28" s="16">
        <f t="shared" si="5"/>
        <v>11699680</v>
      </c>
      <c r="L28" s="16">
        <f>SUM(L29:L31)</f>
        <v>11699681</v>
      </c>
      <c r="M28" s="16">
        <f>SUM(M29:M31)</f>
        <v>11699678</v>
      </c>
      <c r="N28" s="17">
        <f t="shared" si="5"/>
        <v>11699674</v>
      </c>
      <c r="O28" s="18">
        <f t="shared" si="5"/>
        <v>140396075</v>
      </c>
      <c r="P28" s="16">
        <f t="shared" si="5"/>
        <v>147641472</v>
      </c>
      <c r="Q28" s="17">
        <f t="shared" si="5"/>
        <v>147245973</v>
      </c>
    </row>
    <row r="29" spans="1:17" ht="13.5">
      <c r="A29" s="3" t="s">
        <v>23</v>
      </c>
      <c r="B29" s="2"/>
      <c r="C29" s="19">
        <v>2363064</v>
      </c>
      <c r="D29" s="19">
        <v>2363084</v>
      </c>
      <c r="E29" s="19">
        <v>2363084</v>
      </c>
      <c r="F29" s="19">
        <v>2363084</v>
      </c>
      <c r="G29" s="19">
        <v>2363070</v>
      </c>
      <c r="H29" s="19">
        <v>2363075</v>
      </c>
      <c r="I29" s="19">
        <v>2363084</v>
      </c>
      <c r="J29" s="19">
        <v>2363084</v>
      </c>
      <c r="K29" s="19">
        <v>2363084</v>
      </c>
      <c r="L29" s="19">
        <v>2363084</v>
      </c>
      <c r="M29" s="19">
        <v>2363084</v>
      </c>
      <c r="N29" s="20">
        <v>2363084</v>
      </c>
      <c r="O29" s="21">
        <v>28356965</v>
      </c>
      <c r="P29" s="19">
        <v>26655788</v>
      </c>
      <c r="Q29" s="22">
        <v>28023476</v>
      </c>
    </row>
    <row r="30" spans="1:17" ht="13.5">
      <c r="A30" s="3" t="s">
        <v>24</v>
      </c>
      <c r="B30" s="2"/>
      <c r="C30" s="23">
        <v>9336562</v>
      </c>
      <c r="D30" s="23">
        <v>9336595</v>
      </c>
      <c r="E30" s="23">
        <v>9336596</v>
      </c>
      <c r="F30" s="23">
        <v>9336595</v>
      </c>
      <c r="G30" s="23">
        <v>9336595</v>
      </c>
      <c r="H30" s="23">
        <v>9336598</v>
      </c>
      <c r="I30" s="23">
        <v>9336596</v>
      </c>
      <c r="J30" s="23">
        <v>9336596</v>
      </c>
      <c r="K30" s="23">
        <v>9336596</v>
      </c>
      <c r="L30" s="23">
        <v>9336597</v>
      </c>
      <c r="M30" s="23">
        <v>9336594</v>
      </c>
      <c r="N30" s="24">
        <v>9336590</v>
      </c>
      <c r="O30" s="25">
        <v>112039110</v>
      </c>
      <c r="P30" s="23">
        <v>120985684</v>
      </c>
      <c r="Q30" s="26">
        <v>119222497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1616957</v>
      </c>
      <c r="D32" s="16">
        <f t="shared" si="6"/>
        <v>1617038</v>
      </c>
      <c r="E32" s="16">
        <f>SUM(E33:E37)</f>
        <v>1617035</v>
      </c>
      <c r="F32" s="16">
        <f>SUM(F33:F37)</f>
        <v>1617038</v>
      </c>
      <c r="G32" s="16">
        <f>SUM(G33:G37)</f>
        <v>1617035</v>
      </c>
      <c r="H32" s="16">
        <f>SUM(H33:H37)</f>
        <v>1617039</v>
      </c>
      <c r="I32" s="16">
        <f t="shared" si="6"/>
        <v>1617035</v>
      </c>
      <c r="J32" s="16">
        <f t="shared" si="6"/>
        <v>1617035</v>
      </c>
      <c r="K32" s="16">
        <f t="shared" si="6"/>
        <v>1617035</v>
      </c>
      <c r="L32" s="16">
        <f>SUM(L33:L37)</f>
        <v>1617035</v>
      </c>
      <c r="M32" s="16">
        <f>SUM(M33:M37)</f>
        <v>1617037</v>
      </c>
      <c r="N32" s="27">
        <f t="shared" si="6"/>
        <v>1617037</v>
      </c>
      <c r="O32" s="28">
        <f t="shared" si="6"/>
        <v>19404356</v>
      </c>
      <c r="P32" s="16">
        <f t="shared" si="6"/>
        <v>20493272</v>
      </c>
      <c r="Q32" s="29">
        <f t="shared" si="6"/>
        <v>21645833</v>
      </c>
    </row>
    <row r="33" spans="1:17" ht="13.5">
      <c r="A33" s="3" t="s">
        <v>27</v>
      </c>
      <c r="B33" s="2"/>
      <c r="C33" s="19">
        <v>961833</v>
      </c>
      <c r="D33" s="19">
        <v>961906</v>
      </c>
      <c r="E33" s="19">
        <v>961903</v>
      </c>
      <c r="F33" s="19">
        <v>961906</v>
      </c>
      <c r="G33" s="19">
        <v>961903</v>
      </c>
      <c r="H33" s="19">
        <v>961903</v>
      </c>
      <c r="I33" s="19">
        <v>961903</v>
      </c>
      <c r="J33" s="19">
        <v>961903</v>
      </c>
      <c r="K33" s="19">
        <v>961903</v>
      </c>
      <c r="L33" s="19">
        <v>961903</v>
      </c>
      <c r="M33" s="19">
        <v>961905</v>
      </c>
      <c r="N33" s="20">
        <v>961905</v>
      </c>
      <c r="O33" s="21">
        <v>11542776</v>
      </c>
      <c r="P33" s="19">
        <v>12216038</v>
      </c>
      <c r="Q33" s="22">
        <v>12930103</v>
      </c>
    </row>
    <row r="34" spans="1:17" ht="13.5">
      <c r="A34" s="3" t="s">
        <v>28</v>
      </c>
      <c r="B34" s="2"/>
      <c r="C34" s="19">
        <v>38181</v>
      </c>
      <c r="D34" s="19">
        <v>38191</v>
      </c>
      <c r="E34" s="19">
        <v>38191</v>
      </c>
      <c r="F34" s="19">
        <v>38191</v>
      </c>
      <c r="G34" s="19">
        <v>38191</v>
      </c>
      <c r="H34" s="19">
        <v>38195</v>
      </c>
      <c r="I34" s="19">
        <v>38191</v>
      </c>
      <c r="J34" s="19">
        <v>38191</v>
      </c>
      <c r="K34" s="19">
        <v>38191</v>
      </c>
      <c r="L34" s="19">
        <v>38191</v>
      </c>
      <c r="M34" s="19">
        <v>38191</v>
      </c>
      <c r="N34" s="20">
        <v>38191</v>
      </c>
      <c r="O34" s="21">
        <v>458286</v>
      </c>
      <c r="P34" s="19">
        <v>479713</v>
      </c>
      <c r="Q34" s="22">
        <v>502147</v>
      </c>
    </row>
    <row r="35" spans="1:17" ht="13.5">
      <c r="A35" s="3" t="s">
        <v>29</v>
      </c>
      <c r="B35" s="2"/>
      <c r="C35" s="19">
        <v>616943</v>
      </c>
      <c r="D35" s="19">
        <v>616941</v>
      </c>
      <c r="E35" s="19">
        <v>616941</v>
      </c>
      <c r="F35" s="19">
        <v>616941</v>
      </c>
      <c r="G35" s="19">
        <v>616941</v>
      </c>
      <c r="H35" s="19">
        <v>616941</v>
      </c>
      <c r="I35" s="19">
        <v>616941</v>
      </c>
      <c r="J35" s="19">
        <v>616941</v>
      </c>
      <c r="K35" s="19">
        <v>616941</v>
      </c>
      <c r="L35" s="19">
        <v>616941</v>
      </c>
      <c r="M35" s="19">
        <v>616941</v>
      </c>
      <c r="N35" s="20">
        <v>616941</v>
      </c>
      <c r="O35" s="21">
        <v>7403294</v>
      </c>
      <c r="P35" s="19">
        <v>7797521</v>
      </c>
      <c r="Q35" s="22">
        <v>8213583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2707682</v>
      </c>
      <c r="D38" s="16">
        <f t="shared" si="7"/>
        <v>2707644</v>
      </c>
      <c r="E38" s="16">
        <f>SUM(E39:E41)</f>
        <v>2707663</v>
      </c>
      <c r="F38" s="16">
        <f>SUM(F39:F41)</f>
        <v>2707663</v>
      </c>
      <c r="G38" s="16">
        <f>SUM(G39:G41)</f>
        <v>2707668</v>
      </c>
      <c r="H38" s="16">
        <f>SUM(H39:H41)</f>
        <v>2707663</v>
      </c>
      <c r="I38" s="16">
        <f t="shared" si="7"/>
        <v>2707659</v>
      </c>
      <c r="J38" s="16">
        <f t="shared" si="7"/>
        <v>2707663</v>
      </c>
      <c r="K38" s="16">
        <f t="shared" si="7"/>
        <v>2707663</v>
      </c>
      <c r="L38" s="16">
        <f>SUM(L39:L41)</f>
        <v>2707663</v>
      </c>
      <c r="M38" s="16">
        <f>SUM(M39:M41)</f>
        <v>2707663</v>
      </c>
      <c r="N38" s="27">
        <f t="shared" si="7"/>
        <v>2707663</v>
      </c>
      <c r="O38" s="28">
        <f t="shared" si="7"/>
        <v>32491957</v>
      </c>
      <c r="P38" s="16">
        <f t="shared" si="7"/>
        <v>34271344</v>
      </c>
      <c r="Q38" s="29">
        <f t="shared" si="7"/>
        <v>36118151</v>
      </c>
    </row>
    <row r="39" spans="1:17" ht="13.5">
      <c r="A39" s="3" t="s">
        <v>33</v>
      </c>
      <c r="B39" s="2"/>
      <c r="C39" s="19">
        <v>1186739</v>
      </c>
      <c r="D39" s="19">
        <v>1186696</v>
      </c>
      <c r="E39" s="19">
        <v>1186706</v>
      </c>
      <c r="F39" s="19">
        <v>1186706</v>
      </c>
      <c r="G39" s="19">
        <v>1186711</v>
      </c>
      <c r="H39" s="19">
        <v>1186706</v>
      </c>
      <c r="I39" s="19">
        <v>1186702</v>
      </c>
      <c r="J39" s="19">
        <v>1186706</v>
      </c>
      <c r="K39" s="19">
        <v>1186706</v>
      </c>
      <c r="L39" s="19">
        <v>1186706</v>
      </c>
      <c r="M39" s="19">
        <v>1186706</v>
      </c>
      <c r="N39" s="20">
        <v>1186706</v>
      </c>
      <c r="O39" s="21">
        <v>14240496</v>
      </c>
      <c r="P39" s="19">
        <v>15114240</v>
      </c>
      <c r="Q39" s="22">
        <v>16009187</v>
      </c>
    </row>
    <row r="40" spans="1:17" ht="13.5">
      <c r="A40" s="3" t="s">
        <v>34</v>
      </c>
      <c r="B40" s="2"/>
      <c r="C40" s="19">
        <v>1520943</v>
      </c>
      <c r="D40" s="19">
        <v>1520948</v>
      </c>
      <c r="E40" s="19">
        <v>1520957</v>
      </c>
      <c r="F40" s="19">
        <v>1520957</v>
      </c>
      <c r="G40" s="19">
        <v>1520957</v>
      </c>
      <c r="H40" s="19">
        <v>1520957</v>
      </c>
      <c r="I40" s="19">
        <v>1520957</v>
      </c>
      <c r="J40" s="19">
        <v>1520957</v>
      </c>
      <c r="K40" s="19">
        <v>1520957</v>
      </c>
      <c r="L40" s="19">
        <v>1520957</v>
      </c>
      <c r="M40" s="19">
        <v>1520957</v>
      </c>
      <c r="N40" s="20">
        <v>1520957</v>
      </c>
      <c r="O40" s="21">
        <v>18251461</v>
      </c>
      <c r="P40" s="19">
        <v>19157104</v>
      </c>
      <c r="Q40" s="22">
        <v>20108964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19337772</v>
      </c>
      <c r="D42" s="16">
        <f t="shared" si="8"/>
        <v>19337821</v>
      </c>
      <c r="E42" s="16">
        <f>SUM(E43:E46)</f>
        <v>19337817</v>
      </c>
      <c r="F42" s="16">
        <f>SUM(F43:F46)</f>
        <v>19337819</v>
      </c>
      <c r="G42" s="16">
        <f>SUM(G43:G46)</f>
        <v>19337816</v>
      </c>
      <c r="H42" s="16">
        <f>SUM(H43:H46)</f>
        <v>19337818</v>
      </c>
      <c r="I42" s="16">
        <f t="shared" si="8"/>
        <v>19337818</v>
      </c>
      <c r="J42" s="16">
        <f t="shared" si="8"/>
        <v>19337810</v>
      </c>
      <c r="K42" s="16">
        <f t="shared" si="8"/>
        <v>19337817</v>
      </c>
      <c r="L42" s="16">
        <f>SUM(L43:L46)</f>
        <v>19337813</v>
      </c>
      <c r="M42" s="16">
        <f>SUM(M43:M46)</f>
        <v>19337817</v>
      </c>
      <c r="N42" s="27">
        <f t="shared" si="8"/>
        <v>19337817</v>
      </c>
      <c r="O42" s="28">
        <f t="shared" si="8"/>
        <v>232053755</v>
      </c>
      <c r="P42" s="16">
        <f t="shared" si="8"/>
        <v>247691491</v>
      </c>
      <c r="Q42" s="29">
        <f t="shared" si="8"/>
        <v>259365576</v>
      </c>
    </row>
    <row r="43" spans="1:17" ht="13.5">
      <c r="A43" s="3" t="s">
        <v>37</v>
      </c>
      <c r="B43" s="2"/>
      <c r="C43" s="19">
        <v>9277632</v>
      </c>
      <c r="D43" s="19">
        <v>9277640</v>
      </c>
      <c r="E43" s="19">
        <v>9277640</v>
      </c>
      <c r="F43" s="19">
        <v>9277640</v>
      </c>
      <c r="G43" s="19">
        <v>9277639</v>
      </c>
      <c r="H43" s="19">
        <v>9277640</v>
      </c>
      <c r="I43" s="19">
        <v>9277645</v>
      </c>
      <c r="J43" s="19">
        <v>9277640</v>
      </c>
      <c r="K43" s="19">
        <v>9277640</v>
      </c>
      <c r="L43" s="19">
        <v>9277640</v>
      </c>
      <c r="M43" s="19">
        <v>9277640</v>
      </c>
      <c r="N43" s="20">
        <v>9277640</v>
      </c>
      <c r="O43" s="21">
        <v>111331676</v>
      </c>
      <c r="P43" s="19">
        <v>116522612</v>
      </c>
      <c r="Q43" s="22">
        <v>121957132</v>
      </c>
    </row>
    <row r="44" spans="1:17" ht="13.5">
      <c r="A44" s="3" t="s">
        <v>38</v>
      </c>
      <c r="B44" s="2"/>
      <c r="C44" s="19">
        <v>6625312</v>
      </c>
      <c r="D44" s="19">
        <v>6625331</v>
      </c>
      <c r="E44" s="19">
        <v>6625327</v>
      </c>
      <c r="F44" s="19">
        <v>6625327</v>
      </c>
      <c r="G44" s="19">
        <v>6625327</v>
      </c>
      <c r="H44" s="19">
        <v>6625327</v>
      </c>
      <c r="I44" s="19">
        <v>6625327</v>
      </c>
      <c r="J44" s="19">
        <v>6625324</v>
      </c>
      <c r="K44" s="19">
        <v>6625327</v>
      </c>
      <c r="L44" s="19">
        <v>6625323</v>
      </c>
      <c r="M44" s="19">
        <v>6625327</v>
      </c>
      <c r="N44" s="20">
        <v>6625327</v>
      </c>
      <c r="O44" s="21">
        <v>79503906</v>
      </c>
      <c r="P44" s="19">
        <v>87924411</v>
      </c>
      <c r="Q44" s="22">
        <v>91783119</v>
      </c>
    </row>
    <row r="45" spans="1:17" ht="13.5">
      <c r="A45" s="3" t="s">
        <v>39</v>
      </c>
      <c r="B45" s="2"/>
      <c r="C45" s="23">
        <v>513644</v>
      </c>
      <c r="D45" s="23">
        <v>513649</v>
      </c>
      <c r="E45" s="23">
        <v>513649</v>
      </c>
      <c r="F45" s="23">
        <v>513649</v>
      </c>
      <c r="G45" s="23">
        <v>513649</v>
      </c>
      <c r="H45" s="23">
        <v>513649</v>
      </c>
      <c r="I45" s="23">
        <v>513649</v>
      </c>
      <c r="J45" s="23">
        <v>513649</v>
      </c>
      <c r="K45" s="23">
        <v>513649</v>
      </c>
      <c r="L45" s="23">
        <v>513649</v>
      </c>
      <c r="M45" s="23">
        <v>513649</v>
      </c>
      <c r="N45" s="24">
        <v>513649</v>
      </c>
      <c r="O45" s="25">
        <v>6163783</v>
      </c>
      <c r="P45" s="23">
        <v>6447317</v>
      </c>
      <c r="Q45" s="26">
        <v>6743894</v>
      </c>
    </row>
    <row r="46" spans="1:17" ht="13.5">
      <c r="A46" s="3" t="s">
        <v>40</v>
      </c>
      <c r="B46" s="2"/>
      <c r="C46" s="19">
        <v>2921184</v>
      </c>
      <c r="D46" s="19">
        <v>2921201</v>
      </c>
      <c r="E46" s="19">
        <v>2921201</v>
      </c>
      <c r="F46" s="19">
        <v>2921203</v>
      </c>
      <c r="G46" s="19">
        <v>2921201</v>
      </c>
      <c r="H46" s="19">
        <v>2921202</v>
      </c>
      <c r="I46" s="19">
        <v>2921197</v>
      </c>
      <c r="J46" s="19">
        <v>2921197</v>
      </c>
      <c r="K46" s="19">
        <v>2921201</v>
      </c>
      <c r="L46" s="19">
        <v>2921201</v>
      </c>
      <c r="M46" s="19">
        <v>2921201</v>
      </c>
      <c r="N46" s="20">
        <v>2921201</v>
      </c>
      <c r="O46" s="21">
        <v>35054390</v>
      </c>
      <c r="P46" s="19">
        <v>36797151</v>
      </c>
      <c r="Q46" s="22">
        <v>38881431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35362037</v>
      </c>
      <c r="D48" s="41">
        <f t="shared" si="9"/>
        <v>35362182</v>
      </c>
      <c r="E48" s="41">
        <f>+E28+E32+E38+E42+E47</f>
        <v>35362195</v>
      </c>
      <c r="F48" s="41">
        <f>+F28+F32+F38+F42+F47</f>
        <v>35362199</v>
      </c>
      <c r="G48" s="41">
        <f>+G28+G32+G38+G42+G47</f>
        <v>35362184</v>
      </c>
      <c r="H48" s="41">
        <f>+H28+H32+H38+H42+H47</f>
        <v>35362193</v>
      </c>
      <c r="I48" s="41">
        <f t="shared" si="9"/>
        <v>35362192</v>
      </c>
      <c r="J48" s="41">
        <f t="shared" si="9"/>
        <v>35362188</v>
      </c>
      <c r="K48" s="41">
        <f t="shared" si="9"/>
        <v>35362195</v>
      </c>
      <c r="L48" s="41">
        <f>+L28+L32+L38+L42+L47</f>
        <v>35362192</v>
      </c>
      <c r="M48" s="41">
        <f>+M28+M32+M38+M42+M47</f>
        <v>35362195</v>
      </c>
      <c r="N48" s="42">
        <f t="shared" si="9"/>
        <v>35362191</v>
      </c>
      <c r="O48" s="43">
        <f t="shared" si="9"/>
        <v>424346143</v>
      </c>
      <c r="P48" s="41">
        <f t="shared" si="9"/>
        <v>450097579</v>
      </c>
      <c r="Q48" s="44">
        <f t="shared" si="9"/>
        <v>464375533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47483305</v>
      </c>
      <c r="D49" s="45">
        <f t="shared" si="10"/>
        <v>-15312892</v>
      </c>
      <c r="E49" s="45">
        <f t="shared" si="10"/>
        <v>-15312907</v>
      </c>
      <c r="F49" s="45">
        <f t="shared" si="10"/>
        <v>-15312912</v>
      </c>
      <c r="G49" s="45">
        <f t="shared" si="10"/>
        <v>-15312897</v>
      </c>
      <c r="H49" s="45">
        <f t="shared" si="10"/>
        <v>47483095</v>
      </c>
      <c r="I49" s="45">
        <f t="shared" si="10"/>
        <v>-15312905</v>
      </c>
      <c r="J49" s="45">
        <f t="shared" si="10"/>
        <v>-15312902</v>
      </c>
      <c r="K49" s="45">
        <f t="shared" si="10"/>
        <v>47483092</v>
      </c>
      <c r="L49" s="45">
        <f>+L25-L48</f>
        <v>-15312905</v>
      </c>
      <c r="M49" s="45">
        <f>+M25-M48</f>
        <v>-15312907</v>
      </c>
      <c r="N49" s="46">
        <f t="shared" si="10"/>
        <v>-15312900</v>
      </c>
      <c r="O49" s="47">
        <f t="shared" si="10"/>
        <v>4633365</v>
      </c>
      <c r="P49" s="45">
        <f t="shared" si="10"/>
        <v>6193543</v>
      </c>
      <c r="Q49" s="48">
        <f t="shared" si="10"/>
        <v>15989350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29480106</v>
      </c>
      <c r="D5" s="16">
        <f t="shared" si="0"/>
        <v>29480106</v>
      </c>
      <c r="E5" s="16">
        <f t="shared" si="0"/>
        <v>29480106</v>
      </c>
      <c r="F5" s="16">
        <f t="shared" si="0"/>
        <v>29480106</v>
      </c>
      <c r="G5" s="16">
        <f t="shared" si="0"/>
        <v>29480106</v>
      </c>
      <c r="H5" s="16">
        <f t="shared" si="0"/>
        <v>29480106</v>
      </c>
      <c r="I5" s="16">
        <f t="shared" si="0"/>
        <v>29480106</v>
      </c>
      <c r="J5" s="16">
        <f t="shared" si="0"/>
        <v>29480106</v>
      </c>
      <c r="K5" s="16">
        <f t="shared" si="0"/>
        <v>29480106</v>
      </c>
      <c r="L5" s="16">
        <f>SUM(L6:L8)</f>
        <v>29480106</v>
      </c>
      <c r="M5" s="16">
        <f>SUM(M6:M8)</f>
        <v>29480106</v>
      </c>
      <c r="N5" s="17">
        <f t="shared" si="0"/>
        <v>29480104</v>
      </c>
      <c r="O5" s="18">
        <f t="shared" si="0"/>
        <v>353761270</v>
      </c>
      <c r="P5" s="16">
        <f t="shared" si="0"/>
        <v>365308347</v>
      </c>
      <c r="Q5" s="17">
        <f t="shared" si="0"/>
        <v>398823413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29480106</v>
      </c>
      <c r="D7" s="23">
        <v>29480106</v>
      </c>
      <c r="E7" s="23">
        <v>29480106</v>
      </c>
      <c r="F7" s="23">
        <v>29480106</v>
      </c>
      <c r="G7" s="23">
        <v>29480106</v>
      </c>
      <c r="H7" s="23">
        <v>29480106</v>
      </c>
      <c r="I7" s="23">
        <v>29480106</v>
      </c>
      <c r="J7" s="23">
        <v>29480106</v>
      </c>
      <c r="K7" s="23">
        <v>29480106</v>
      </c>
      <c r="L7" s="23">
        <v>29480106</v>
      </c>
      <c r="M7" s="23">
        <v>29480106</v>
      </c>
      <c r="N7" s="24">
        <v>29480104</v>
      </c>
      <c r="O7" s="25">
        <v>353761270</v>
      </c>
      <c r="P7" s="23">
        <v>365308347</v>
      </c>
      <c r="Q7" s="26">
        <v>398823413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83916</v>
      </c>
      <c r="D9" s="16">
        <f t="shared" si="1"/>
        <v>83916</v>
      </c>
      <c r="E9" s="16">
        <f t="shared" si="1"/>
        <v>83916</v>
      </c>
      <c r="F9" s="16">
        <f t="shared" si="1"/>
        <v>83916</v>
      </c>
      <c r="G9" s="16">
        <f t="shared" si="1"/>
        <v>83916</v>
      </c>
      <c r="H9" s="16">
        <f t="shared" si="1"/>
        <v>83916</v>
      </c>
      <c r="I9" s="16">
        <f t="shared" si="1"/>
        <v>83916</v>
      </c>
      <c r="J9" s="16">
        <f t="shared" si="1"/>
        <v>83916</v>
      </c>
      <c r="K9" s="16">
        <f t="shared" si="1"/>
        <v>83916</v>
      </c>
      <c r="L9" s="16">
        <f>SUM(L10:L14)</f>
        <v>83916</v>
      </c>
      <c r="M9" s="16">
        <f>SUM(M10:M14)</f>
        <v>83916</v>
      </c>
      <c r="N9" s="27">
        <f t="shared" si="1"/>
        <v>83906</v>
      </c>
      <c r="O9" s="28">
        <f t="shared" si="1"/>
        <v>1006982</v>
      </c>
      <c r="P9" s="16">
        <f t="shared" si="1"/>
        <v>1055700</v>
      </c>
      <c r="Q9" s="29">
        <f t="shared" si="1"/>
        <v>1106800</v>
      </c>
    </row>
    <row r="10" spans="1:17" ht="13.5">
      <c r="A10" s="3" t="s">
        <v>27</v>
      </c>
      <c r="B10" s="2"/>
      <c r="C10" s="19">
        <v>30416</v>
      </c>
      <c r="D10" s="19">
        <v>30416</v>
      </c>
      <c r="E10" s="19">
        <v>30416</v>
      </c>
      <c r="F10" s="19">
        <v>30416</v>
      </c>
      <c r="G10" s="19">
        <v>30416</v>
      </c>
      <c r="H10" s="19">
        <v>30416</v>
      </c>
      <c r="I10" s="19">
        <v>30416</v>
      </c>
      <c r="J10" s="19">
        <v>30416</v>
      </c>
      <c r="K10" s="19">
        <v>30416</v>
      </c>
      <c r="L10" s="19">
        <v>30416</v>
      </c>
      <c r="M10" s="19">
        <v>30416</v>
      </c>
      <c r="N10" s="20">
        <v>30406</v>
      </c>
      <c r="O10" s="21">
        <v>364982</v>
      </c>
      <c r="P10" s="19">
        <v>382700</v>
      </c>
      <c r="Q10" s="22">
        <v>401200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53500</v>
      </c>
      <c r="D12" s="19">
        <v>53500</v>
      </c>
      <c r="E12" s="19">
        <v>53500</v>
      </c>
      <c r="F12" s="19">
        <v>53500</v>
      </c>
      <c r="G12" s="19">
        <v>53500</v>
      </c>
      <c r="H12" s="19">
        <v>53500</v>
      </c>
      <c r="I12" s="19">
        <v>53500</v>
      </c>
      <c r="J12" s="19">
        <v>53500</v>
      </c>
      <c r="K12" s="19">
        <v>53500</v>
      </c>
      <c r="L12" s="19">
        <v>53500</v>
      </c>
      <c r="M12" s="19">
        <v>53500</v>
      </c>
      <c r="N12" s="20">
        <v>53500</v>
      </c>
      <c r="O12" s="21">
        <v>642000</v>
      </c>
      <c r="P12" s="19">
        <v>673000</v>
      </c>
      <c r="Q12" s="22">
        <v>705600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3428667</v>
      </c>
      <c r="D15" s="16">
        <f t="shared" si="2"/>
        <v>3428667</v>
      </c>
      <c r="E15" s="16">
        <f t="shared" si="2"/>
        <v>3428667</v>
      </c>
      <c r="F15" s="16">
        <f t="shared" si="2"/>
        <v>3428667</v>
      </c>
      <c r="G15" s="16">
        <f t="shared" si="2"/>
        <v>3428667</v>
      </c>
      <c r="H15" s="16">
        <f t="shared" si="2"/>
        <v>3428667</v>
      </c>
      <c r="I15" s="16">
        <f t="shared" si="2"/>
        <v>3428667</v>
      </c>
      <c r="J15" s="16">
        <f t="shared" si="2"/>
        <v>3428667</v>
      </c>
      <c r="K15" s="16">
        <f t="shared" si="2"/>
        <v>3428667</v>
      </c>
      <c r="L15" s="16">
        <f>SUM(L16:L18)</f>
        <v>3428667</v>
      </c>
      <c r="M15" s="16">
        <f>SUM(M16:M18)</f>
        <v>3428667</v>
      </c>
      <c r="N15" s="27">
        <f t="shared" si="2"/>
        <v>3428663</v>
      </c>
      <c r="O15" s="28">
        <f t="shared" si="2"/>
        <v>41144000</v>
      </c>
      <c r="P15" s="16">
        <f t="shared" si="2"/>
        <v>44173150</v>
      </c>
      <c r="Q15" s="29">
        <f t="shared" si="2"/>
        <v>46442150</v>
      </c>
    </row>
    <row r="16" spans="1:17" ht="13.5">
      <c r="A16" s="3" t="s">
        <v>33</v>
      </c>
      <c r="B16" s="2"/>
      <c r="C16" s="19">
        <v>616666</v>
      </c>
      <c r="D16" s="19">
        <v>616666</v>
      </c>
      <c r="E16" s="19">
        <v>616666</v>
      </c>
      <c r="F16" s="19">
        <v>616666</v>
      </c>
      <c r="G16" s="19">
        <v>616666</v>
      </c>
      <c r="H16" s="19">
        <v>616666</v>
      </c>
      <c r="I16" s="19">
        <v>616666</v>
      </c>
      <c r="J16" s="19">
        <v>616666</v>
      </c>
      <c r="K16" s="19">
        <v>616666</v>
      </c>
      <c r="L16" s="19">
        <v>616666</v>
      </c>
      <c r="M16" s="19">
        <v>616666</v>
      </c>
      <c r="N16" s="20">
        <v>616674</v>
      </c>
      <c r="O16" s="21">
        <v>7400000</v>
      </c>
      <c r="P16" s="19">
        <v>7755200</v>
      </c>
      <c r="Q16" s="22">
        <v>8127800</v>
      </c>
    </row>
    <row r="17" spans="1:17" ht="13.5">
      <c r="A17" s="3" t="s">
        <v>34</v>
      </c>
      <c r="B17" s="2"/>
      <c r="C17" s="19">
        <v>2812001</v>
      </c>
      <c r="D17" s="19">
        <v>2812001</v>
      </c>
      <c r="E17" s="19">
        <v>2812001</v>
      </c>
      <c r="F17" s="19">
        <v>2812001</v>
      </c>
      <c r="G17" s="19">
        <v>2812001</v>
      </c>
      <c r="H17" s="19">
        <v>2812001</v>
      </c>
      <c r="I17" s="19">
        <v>2812001</v>
      </c>
      <c r="J17" s="19">
        <v>2812001</v>
      </c>
      <c r="K17" s="19">
        <v>2812001</v>
      </c>
      <c r="L17" s="19">
        <v>2812001</v>
      </c>
      <c r="M17" s="19">
        <v>2812001</v>
      </c>
      <c r="N17" s="20">
        <v>2811989</v>
      </c>
      <c r="O17" s="21">
        <v>33744000</v>
      </c>
      <c r="P17" s="19">
        <v>36417950</v>
      </c>
      <c r="Q17" s="22">
        <v>38314350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60628700</v>
      </c>
      <c r="D19" s="16">
        <f t="shared" si="3"/>
        <v>60628700</v>
      </c>
      <c r="E19" s="16">
        <f t="shared" si="3"/>
        <v>60628700</v>
      </c>
      <c r="F19" s="16">
        <f t="shared" si="3"/>
        <v>60628700</v>
      </c>
      <c r="G19" s="16">
        <f t="shared" si="3"/>
        <v>60628700</v>
      </c>
      <c r="H19" s="16">
        <f t="shared" si="3"/>
        <v>60628700</v>
      </c>
      <c r="I19" s="16">
        <f t="shared" si="3"/>
        <v>60628700</v>
      </c>
      <c r="J19" s="16">
        <f t="shared" si="3"/>
        <v>60628700</v>
      </c>
      <c r="K19" s="16">
        <f t="shared" si="3"/>
        <v>60628700</v>
      </c>
      <c r="L19" s="16">
        <f>SUM(L20:L23)</f>
        <v>60628700</v>
      </c>
      <c r="M19" s="16">
        <f>SUM(M20:M23)</f>
        <v>60628700</v>
      </c>
      <c r="N19" s="27">
        <f t="shared" si="3"/>
        <v>60628707</v>
      </c>
      <c r="O19" s="28">
        <f t="shared" si="3"/>
        <v>727544407</v>
      </c>
      <c r="P19" s="16">
        <f t="shared" si="3"/>
        <v>800627458</v>
      </c>
      <c r="Q19" s="29">
        <f t="shared" si="3"/>
        <v>863736106</v>
      </c>
    </row>
    <row r="20" spans="1:17" ht="13.5">
      <c r="A20" s="3" t="s">
        <v>37</v>
      </c>
      <c r="B20" s="2"/>
      <c r="C20" s="19">
        <v>39242552</v>
      </c>
      <c r="D20" s="19">
        <v>39242552</v>
      </c>
      <c r="E20" s="19">
        <v>39242552</v>
      </c>
      <c r="F20" s="19">
        <v>39242552</v>
      </c>
      <c r="G20" s="19">
        <v>39242552</v>
      </c>
      <c r="H20" s="19">
        <v>39242552</v>
      </c>
      <c r="I20" s="19">
        <v>39242552</v>
      </c>
      <c r="J20" s="19">
        <v>39242552</v>
      </c>
      <c r="K20" s="19">
        <v>39242552</v>
      </c>
      <c r="L20" s="19">
        <v>39242552</v>
      </c>
      <c r="M20" s="19">
        <v>39242552</v>
      </c>
      <c r="N20" s="20">
        <v>39242548</v>
      </c>
      <c r="O20" s="21">
        <v>470910620</v>
      </c>
      <c r="P20" s="19">
        <v>535998154</v>
      </c>
      <c r="Q20" s="22">
        <v>572495964</v>
      </c>
    </row>
    <row r="21" spans="1:17" ht="13.5">
      <c r="A21" s="3" t="s">
        <v>38</v>
      </c>
      <c r="B21" s="2"/>
      <c r="C21" s="19">
        <v>8293063</v>
      </c>
      <c r="D21" s="19">
        <v>8293063</v>
      </c>
      <c r="E21" s="19">
        <v>8293063</v>
      </c>
      <c r="F21" s="19">
        <v>8293063</v>
      </c>
      <c r="G21" s="19">
        <v>8293063</v>
      </c>
      <c r="H21" s="19">
        <v>8293063</v>
      </c>
      <c r="I21" s="19">
        <v>8293063</v>
      </c>
      <c r="J21" s="19">
        <v>8293063</v>
      </c>
      <c r="K21" s="19">
        <v>8293063</v>
      </c>
      <c r="L21" s="19">
        <v>8293063</v>
      </c>
      <c r="M21" s="19">
        <v>8293063</v>
      </c>
      <c r="N21" s="20">
        <v>8293072</v>
      </c>
      <c r="O21" s="21">
        <v>99516765</v>
      </c>
      <c r="P21" s="19">
        <v>89589072</v>
      </c>
      <c r="Q21" s="22">
        <v>94965698</v>
      </c>
    </row>
    <row r="22" spans="1:17" ht="13.5">
      <c r="A22" s="3" t="s">
        <v>39</v>
      </c>
      <c r="B22" s="2"/>
      <c r="C22" s="23">
        <v>6534617</v>
      </c>
      <c r="D22" s="23">
        <v>6534617</v>
      </c>
      <c r="E22" s="23">
        <v>6534617</v>
      </c>
      <c r="F22" s="23">
        <v>6534617</v>
      </c>
      <c r="G22" s="23">
        <v>6534617</v>
      </c>
      <c r="H22" s="23">
        <v>6534617</v>
      </c>
      <c r="I22" s="23">
        <v>6534617</v>
      </c>
      <c r="J22" s="23">
        <v>6534617</v>
      </c>
      <c r="K22" s="23">
        <v>6534617</v>
      </c>
      <c r="L22" s="23">
        <v>6534617</v>
      </c>
      <c r="M22" s="23">
        <v>6534617</v>
      </c>
      <c r="N22" s="24">
        <v>6534620</v>
      </c>
      <c r="O22" s="25">
        <v>78415407</v>
      </c>
      <c r="P22" s="23">
        <v>92560932</v>
      </c>
      <c r="Q22" s="26">
        <v>109836044</v>
      </c>
    </row>
    <row r="23" spans="1:17" ht="13.5">
      <c r="A23" s="3" t="s">
        <v>40</v>
      </c>
      <c r="B23" s="2"/>
      <c r="C23" s="19">
        <v>6558468</v>
      </c>
      <c r="D23" s="19">
        <v>6558468</v>
      </c>
      <c r="E23" s="19">
        <v>6558468</v>
      </c>
      <c r="F23" s="19">
        <v>6558468</v>
      </c>
      <c r="G23" s="19">
        <v>6558468</v>
      </c>
      <c r="H23" s="19">
        <v>6558468</v>
      </c>
      <c r="I23" s="19">
        <v>6558468</v>
      </c>
      <c r="J23" s="19">
        <v>6558468</v>
      </c>
      <c r="K23" s="19">
        <v>6558468</v>
      </c>
      <c r="L23" s="19">
        <v>6558468</v>
      </c>
      <c r="M23" s="19">
        <v>6558468</v>
      </c>
      <c r="N23" s="20">
        <v>6558467</v>
      </c>
      <c r="O23" s="21">
        <v>78701615</v>
      </c>
      <c r="P23" s="19">
        <v>82479300</v>
      </c>
      <c r="Q23" s="22">
        <v>86438400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93621389</v>
      </c>
      <c r="D25" s="41">
        <f t="shared" si="4"/>
        <v>93621389</v>
      </c>
      <c r="E25" s="41">
        <f t="shared" si="4"/>
        <v>93621389</v>
      </c>
      <c r="F25" s="41">
        <f t="shared" si="4"/>
        <v>93621389</v>
      </c>
      <c r="G25" s="41">
        <f t="shared" si="4"/>
        <v>93621389</v>
      </c>
      <c r="H25" s="41">
        <f t="shared" si="4"/>
        <v>93621389</v>
      </c>
      <c r="I25" s="41">
        <f t="shared" si="4"/>
        <v>93621389</v>
      </c>
      <c r="J25" s="41">
        <f t="shared" si="4"/>
        <v>93621389</v>
      </c>
      <c r="K25" s="41">
        <f t="shared" si="4"/>
        <v>93621389</v>
      </c>
      <c r="L25" s="41">
        <f>+L5+L9+L15+L19+L24</f>
        <v>93621389</v>
      </c>
      <c r="M25" s="41">
        <f>+M5+M9+M15+M19+M24</f>
        <v>93621389</v>
      </c>
      <c r="N25" s="42">
        <f t="shared" si="4"/>
        <v>93621380</v>
      </c>
      <c r="O25" s="43">
        <f t="shared" si="4"/>
        <v>1123456659</v>
      </c>
      <c r="P25" s="41">
        <f t="shared" si="4"/>
        <v>1211164655</v>
      </c>
      <c r="Q25" s="44">
        <f t="shared" si="4"/>
        <v>1310108469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23719107</v>
      </c>
      <c r="D28" s="16">
        <f t="shared" si="5"/>
        <v>23719107</v>
      </c>
      <c r="E28" s="16">
        <f>SUM(E29:E31)</f>
        <v>23719107</v>
      </c>
      <c r="F28" s="16">
        <f>SUM(F29:F31)</f>
        <v>23719107</v>
      </c>
      <c r="G28" s="16">
        <f>SUM(G29:G31)</f>
        <v>23719107</v>
      </c>
      <c r="H28" s="16">
        <f>SUM(H29:H31)</f>
        <v>23719107</v>
      </c>
      <c r="I28" s="16">
        <f t="shared" si="5"/>
        <v>23719107</v>
      </c>
      <c r="J28" s="16">
        <f t="shared" si="5"/>
        <v>23719107</v>
      </c>
      <c r="K28" s="16">
        <f t="shared" si="5"/>
        <v>23719107</v>
      </c>
      <c r="L28" s="16">
        <f>SUM(L29:L31)</f>
        <v>23719107</v>
      </c>
      <c r="M28" s="16">
        <f>SUM(M29:M31)</f>
        <v>23719107</v>
      </c>
      <c r="N28" s="17">
        <f t="shared" si="5"/>
        <v>23719039</v>
      </c>
      <c r="O28" s="18">
        <f t="shared" si="5"/>
        <v>284629216</v>
      </c>
      <c r="P28" s="16">
        <f t="shared" si="5"/>
        <v>291889178</v>
      </c>
      <c r="Q28" s="17">
        <f t="shared" si="5"/>
        <v>300969744</v>
      </c>
    </row>
    <row r="29" spans="1:17" ht="13.5">
      <c r="A29" s="3" t="s">
        <v>23</v>
      </c>
      <c r="B29" s="2"/>
      <c r="C29" s="19">
        <v>12593645</v>
      </c>
      <c r="D29" s="19">
        <v>12593645</v>
      </c>
      <c r="E29" s="19">
        <v>12593645</v>
      </c>
      <c r="F29" s="19">
        <v>12593645</v>
      </c>
      <c r="G29" s="19">
        <v>12593645</v>
      </c>
      <c r="H29" s="19">
        <v>12593645</v>
      </c>
      <c r="I29" s="19">
        <v>12593645</v>
      </c>
      <c r="J29" s="19">
        <v>12593645</v>
      </c>
      <c r="K29" s="19">
        <v>12593645</v>
      </c>
      <c r="L29" s="19">
        <v>12593645</v>
      </c>
      <c r="M29" s="19">
        <v>12593645</v>
      </c>
      <c r="N29" s="20">
        <v>12593597</v>
      </c>
      <c r="O29" s="21">
        <v>151123692</v>
      </c>
      <c r="P29" s="19">
        <v>154824778</v>
      </c>
      <c r="Q29" s="22">
        <v>159006244</v>
      </c>
    </row>
    <row r="30" spans="1:17" ht="13.5">
      <c r="A30" s="3" t="s">
        <v>24</v>
      </c>
      <c r="B30" s="2"/>
      <c r="C30" s="23">
        <v>11125462</v>
      </c>
      <c r="D30" s="23">
        <v>11125462</v>
      </c>
      <c r="E30" s="23">
        <v>11125462</v>
      </c>
      <c r="F30" s="23">
        <v>11125462</v>
      </c>
      <c r="G30" s="23">
        <v>11125462</v>
      </c>
      <c r="H30" s="23">
        <v>11125462</v>
      </c>
      <c r="I30" s="23">
        <v>11125462</v>
      </c>
      <c r="J30" s="23">
        <v>11125462</v>
      </c>
      <c r="K30" s="23">
        <v>11125462</v>
      </c>
      <c r="L30" s="23">
        <v>11125462</v>
      </c>
      <c r="M30" s="23">
        <v>11125462</v>
      </c>
      <c r="N30" s="24">
        <v>11125442</v>
      </c>
      <c r="O30" s="25">
        <v>133505524</v>
      </c>
      <c r="P30" s="23">
        <v>137064400</v>
      </c>
      <c r="Q30" s="26">
        <v>141963500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6208581</v>
      </c>
      <c r="D32" s="16">
        <f t="shared" si="6"/>
        <v>6208581</v>
      </c>
      <c r="E32" s="16">
        <f>SUM(E33:E37)</f>
        <v>6208581</v>
      </c>
      <c r="F32" s="16">
        <f>SUM(F33:F37)</f>
        <v>6208581</v>
      </c>
      <c r="G32" s="16">
        <f>SUM(G33:G37)</f>
        <v>6208581</v>
      </c>
      <c r="H32" s="16">
        <f>SUM(H33:H37)</f>
        <v>6208581</v>
      </c>
      <c r="I32" s="16">
        <f t="shared" si="6"/>
        <v>6208581</v>
      </c>
      <c r="J32" s="16">
        <f t="shared" si="6"/>
        <v>6208581</v>
      </c>
      <c r="K32" s="16">
        <f t="shared" si="6"/>
        <v>6208581</v>
      </c>
      <c r="L32" s="16">
        <f>SUM(L33:L37)</f>
        <v>6208581</v>
      </c>
      <c r="M32" s="16">
        <f>SUM(M33:M37)</f>
        <v>6208581</v>
      </c>
      <c r="N32" s="27">
        <f t="shared" si="6"/>
        <v>6208575</v>
      </c>
      <c r="O32" s="28">
        <f t="shared" si="6"/>
        <v>74502966</v>
      </c>
      <c r="P32" s="16">
        <f t="shared" si="6"/>
        <v>78584400</v>
      </c>
      <c r="Q32" s="29">
        <f t="shared" si="6"/>
        <v>83034900</v>
      </c>
    </row>
    <row r="33" spans="1:17" ht="13.5">
      <c r="A33" s="3" t="s">
        <v>27</v>
      </c>
      <c r="B33" s="2"/>
      <c r="C33" s="19">
        <v>3116948</v>
      </c>
      <c r="D33" s="19">
        <v>3116948</v>
      </c>
      <c r="E33" s="19">
        <v>3116948</v>
      </c>
      <c r="F33" s="19">
        <v>3116948</v>
      </c>
      <c r="G33" s="19">
        <v>3116948</v>
      </c>
      <c r="H33" s="19">
        <v>3116948</v>
      </c>
      <c r="I33" s="19">
        <v>3116948</v>
      </c>
      <c r="J33" s="19">
        <v>3116948</v>
      </c>
      <c r="K33" s="19">
        <v>3116948</v>
      </c>
      <c r="L33" s="19">
        <v>3116948</v>
      </c>
      <c r="M33" s="19">
        <v>3116948</v>
      </c>
      <c r="N33" s="20">
        <v>3116942</v>
      </c>
      <c r="O33" s="21">
        <v>37403370</v>
      </c>
      <c r="P33" s="19">
        <v>39282800</v>
      </c>
      <c r="Q33" s="22">
        <v>41279300</v>
      </c>
    </row>
    <row r="34" spans="1:17" ht="13.5">
      <c r="A34" s="3" t="s">
        <v>28</v>
      </c>
      <c r="B34" s="2"/>
      <c r="C34" s="19">
        <v>639747</v>
      </c>
      <c r="D34" s="19">
        <v>639747</v>
      </c>
      <c r="E34" s="19">
        <v>639747</v>
      </c>
      <c r="F34" s="19">
        <v>639747</v>
      </c>
      <c r="G34" s="19">
        <v>639747</v>
      </c>
      <c r="H34" s="19">
        <v>639747</v>
      </c>
      <c r="I34" s="19">
        <v>639747</v>
      </c>
      <c r="J34" s="19">
        <v>639747</v>
      </c>
      <c r="K34" s="19">
        <v>639747</v>
      </c>
      <c r="L34" s="19">
        <v>639747</v>
      </c>
      <c r="M34" s="19">
        <v>639747</v>
      </c>
      <c r="N34" s="20">
        <v>639750</v>
      </c>
      <c r="O34" s="21">
        <v>7676967</v>
      </c>
      <c r="P34" s="19">
        <v>8150000</v>
      </c>
      <c r="Q34" s="22">
        <v>8679900</v>
      </c>
    </row>
    <row r="35" spans="1:17" ht="13.5">
      <c r="A35" s="3" t="s">
        <v>29</v>
      </c>
      <c r="B35" s="2"/>
      <c r="C35" s="19">
        <v>2122137</v>
      </c>
      <c r="D35" s="19">
        <v>2122137</v>
      </c>
      <c r="E35" s="19">
        <v>2122137</v>
      </c>
      <c r="F35" s="19">
        <v>2122137</v>
      </c>
      <c r="G35" s="19">
        <v>2122137</v>
      </c>
      <c r="H35" s="19">
        <v>2122137</v>
      </c>
      <c r="I35" s="19">
        <v>2122137</v>
      </c>
      <c r="J35" s="19">
        <v>2122137</v>
      </c>
      <c r="K35" s="19">
        <v>2122137</v>
      </c>
      <c r="L35" s="19">
        <v>2122137</v>
      </c>
      <c r="M35" s="19">
        <v>2122137</v>
      </c>
      <c r="N35" s="20">
        <v>2122132</v>
      </c>
      <c r="O35" s="21">
        <v>25465639</v>
      </c>
      <c r="P35" s="19">
        <v>26945300</v>
      </c>
      <c r="Q35" s="22">
        <v>28588600</v>
      </c>
    </row>
    <row r="36" spans="1:17" ht="13.5">
      <c r="A36" s="3" t="s">
        <v>30</v>
      </c>
      <c r="B36" s="2"/>
      <c r="C36" s="19">
        <v>329749</v>
      </c>
      <c r="D36" s="19">
        <v>329749</v>
      </c>
      <c r="E36" s="19">
        <v>329749</v>
      </c>
      <c r="F36" s="19">
        <v>329749</v>
      </c>
      <c r="G36" s="19">
        <v>329749</v>
      </c>
      <c r="H36" s="19">
        <v>329749</v>
      </c>
      <c r="I36" s="19">
        <v>329749</v>
      </c>
      <c r="J36" s="19">
        <v>329749</v>
      </c>
      <c r="K36" s="19">
        <v>329749</v>
      </c>
      <c r="L36" s="19">
        <v>329749</v>
      </c>
      <c r="M36" s="19">
        <v>329749</v>
      </c>
      <c r="N36" s="20">
        <v>329751</v>
      </c>
      <c r="O36" s="21">
        <v>3956990</v>
      </c>
      <c r="P36" s="19">
        <v>4206300</v>
      </c>
      <c r="Q36" s="22">
        <v>4487100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4062014</v>
      </c>
      <c r="D38" s="16">
        <f t="shared" si="7"/>
        <v>4062014</v>
      </c>
      <c r="E38" s="16">
        <f>SUM(E39:E41)</f>
        <v>4062014</v>
      </c>
      <c r="F38" s="16">
        <f>SUM(F39:F41)</f>
        <v>4062014</v>
      </c>
      <c r="G38" s="16">
        <f>SUM(G39:G41)</f>
        <v>4062014</v>
      </c>
      <c r="H38" s="16">
        <f>SUM(H39:H41)</f>
        <v>4062014</v>
      </c>
      <c r="I38" s="16">
        <f t="shared" si="7"/>
        <v>4062014</v>
      </c>
      <c r="J38" s="16">
        <f t="shared" si="7"/>
        <v>4062014</v>
      </c>
      <c r="K38" s="16">
        <f t="shared" si="7"/>
        <v>4062014</v>
      </c>
      <c r="L38" s="16">
        <f>SUM(L39:L41)</f>
        <v>4062014</v>
      </c>
      <c r="M38" s="16">
        <f>SUM(M39:M41)</f>
        <v>4062014</v>
      </c>
      <c r="N38" s="27">
        <f t="shared" si="7"/>
        <v>4062005</v>
      </c>
      <c r="O38" s="28">
        <f t="shared" si="7"/>
        <v>48744159</v>
      </c>
      <c r="P38" s="16">
        <f t="shared" si="7"/>
        <v>51426300</v>
      </c>
      <c r="Q38" s="29">
        <f t="shared" si="7"/>
        <v>54402900</v>
      </c>
    </row>
    <row r="39" spans="1:17" ht="13.5">
      <c r="A39" s="3" t="s">
        <v>33</v>
      </c>
      <c r="B39" s="2"/>
      <c r="C39" s="19">
        <v>2230809</v>
      </c>
      <c r="D39" s="19">
        <v>2230809</v>
      </c>
      <c r="E39" s="19">
        <v>2230809</v>
      </c>
      <c r="F39" s="19">
        <v>2230809</v>
      </c>
      <c r="G39" s="19">
        <v>2230809</v>
      </c>
      <c r="H39" s="19">
        <v>2230809</v>
      </c>
      <c r="I39" s="19">
        <v>2230809</v>
      </c>
      <c r="J39" s="19">
        <v>2230809</v>
      </c>
      <c r="K39" s="19">
        <v>2230809</v>
      </c>
      <c r="L39" s="19">
        <v>2230809</v>
      </c>
      <c r="M39" s="19">
        <v>2230809</v>
      </c>
      <c r="N39" s="20">
        <v>2230819</v>
      </c>
      <c r="O39" s="21">
        <v>26769718</v>
      </c>
      <c r="P39" s="19">
        <v>28183300</v>
      </c>
      <c r="Q39" s="22">
        <v>29756900</v>
      </c>
    </row>
    <row r="40" spans="1:17" ht="13.5">
      <c r="A40" s="3" t="s">
        <v>34</v>
      </c>
      <c r="B40" s="2"/>
      <c r="C40" s="19">
        <v>1831205</v>
      </c>
      <c r="D40" s="19">
        <v>1831205</v>
      </c>
      <c r="E40" s="19">
        <v>1831205</v>
      </c>
      <c r="F40" s="19">
        <v>1831205</v>
      </c>
      <c r="G40" s="19">
        <v>1831205</v>
      </c>
      <c r="H40" s="19">
        <v>1831205</v>
      </c>
      <c r="I40" s="19">
        <v>1831205</v>
      </c>
      <c r="J40" s="19">
        <v>1831205</v>
      </c>
      <c r="K40" s="19">
        <v>1831205</v>
      </c>
      <c r="L40" s="19">
        <v>1831205</v>
      </c>
      <c r="M40" s="19">
        <v>1831205</v>
      </c>
      <c r="N40" s="20">
        <v>1831186</v>
      </c>
      <c r="O40" s="21">
        <v>21974441</v>
      </c>
      <c r="P40" s="19">
        <v>23243000</v>
      </c>
      <c r="Q40" s="22">
        <v>24646000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54235624</v>
      </c>
      <c r="D42" s="16">
        <f t="shared" si="8"/>
        <v>54235624</v>
      </c>
      <c r="E42" s="16">
        <f>SUM(E43:E46)</f>
        <v>54235624</v>
      </c>
      <c r="F42" s="16">
        <f>SUM(F43:F46)</f>
        <v>54235624</v>
      </c>
      <c r="G42" s="16">
        <f>SUM(G43:G46)</f>
        <v>54235624</v>
      </c>
      <c r="H42" s="16">
        <f>SUM(H43:H46)</f>
        <v>54235624</v>
      </c>
      <c r="I42" s="16">
        <f t="shared" si="8"/>
        <v>54235624</v>
      </c>
      <c r="J42" s="16">
        <f t="shared" si="8"/>
        <v>54235624</v>
      </c>
      <c r="K42" s="16">
        <f t="shared" si="8"/>
        <v>54235624</v>
      </c>
      <c r="L42" s="16">
        <f>SUM(L43:L46)</f>
        <v>54235624</v>
      </c>
      <c r="M42" s="16">
        <f>SUM(M43:M46)</f>
        <v>54235624</v>
      </c>
      <c r="N42" s="27">
        <f t="shared" si="8"/>
        <v>54235649</v>
      </c>
      <c r="O42" s="28">
        <f t="shared" si="8"/>
        <v>650827513</v>
      </c>
      <c r="P42" s="16">
        <f t="shared" si="8"/>
        <v>730368958</v>
      </c>
      <c r="Q42" s="29">
        <f t="shared" si="8"/>
        <v>757925721</v>
      </c>
    </row>
    <row r="43" spans="1:17" ht="13.5">
      <c r="A43" s="3" t="s">
        <v>37</v>
      </c>
      <c r="B43" s="2"/>
      <c r="C43" s="19">
        <v>36150630</v>
      </c>
      <c r="D43" s="19">
        <v>36150630</v>
      </c>
      <c r="E43" s="19">
        <v>36150630</v>
      </c>
      <c r="F43" s="19">
        <v>36150630</v>
      </c>
      <c r="G43" s="19">
        <v>36150630</v>
      </c>
      <c r="H43" s="19">
        <v>36150630</v>
      </c>
      <c r="I43" s="19">
        <v>36150630</v>
      </c>
      <c r="J43" s="19">
        <v>36150630</v>
      </c>
      <c r="K43" s="19">
        <v>36150630</v>
      </c>
      <c r="L43" s="19">
        <v>36150630</v>
      </c>
      <c r="M43" s="19">
        <v>36150630</v>
      </c>
      <c r="N43" s="20">
        <v>36150633</v>
      </c>
      <c r="O43" s="21">
        <v>433807563</v>
      </c>
      <c r="P43" s="19">
        <v>485899461</v>
      </c>
      <c r="Q43" s="22">
        <v>512303881</v>
      </c>
    </row>
    <row r="44" spans="1:17" ht="13.5">
      <c r="A44" s="3" t="s">
        <v>38</v>
      </c>
      <c r="B44" s="2"/>
      <c r="C44" s="19">
        <v>11359348</v>
      </c>
      <c r="D44" s="19">
        <v>11359348</v>
      </c>
      <c r="E44" s="19">
        <v>11359348</v>
      </c>
      <c r="F44" s="19">
        <v>11359348</v>
      </c>
      <c r="G44" s="19">
        <v>11359348</v>
      </c>
      <c r="H44" s="19">
        <v>11359348</v>
      </c>
      <c r="I44" s="19">
        <v>11359348</v>
      </c>
      <c r="J44" s="19">
        <v>11359348</v>
      </c>
      <c r="K44" s="19">
        <v>11359348</v>
      </c>
      <c r="L44" s="19">
        <v>11359348</v>
      </c>
      <c r="M44" s="19">
        <v>11359348</v>
      </c>
      <c r="N44" s="20">
        <v>11359324</v>
      </c>
      <c r="O44" s="21">
        <v>136312152</v>
      </c>
      <c r="P44" s="19">
        <v>154265031</v>
      </c>
      <c r="Q44" s="22">
        <v>162180119</v>
      </c>
    </row>
    <row r="45" spans="1:17" ht="13.5">
      <c r="A45" s="3" t="s">
        <v>39</v>
      </c>
      <c r="B45" s="2"/>
      <c r="C45" s="23">
        <v>2334867</v>
      </c>
      <c r="D45" s="23">
        <v>2334867</v>
      </c>
      <c r="E45" s="23">
        <v>2334867</v>
      </c>
      <c r="F45" s="23">
        <v>2334867</v>
      </c>
      <c r="G45" s="23">
        <v>2334867</v>
      </c>
      <c r="H45" s="23">
        <v>2334867</v>
      </c>
      <c r="I45" s="23">
        <v>2334867</v>
      </c>
      <c r="J45" s="23">
        <v>2334867</v>
      </c>
      <c r="K45" s="23">
        <v>2334867</v>
      </c>
      <c r="L45" s="23">
        <v>2334867</v>
      </c>
      <c r="M45" s="23">
        <v>2334867</v>
      </c>
      <c r="N45" s="24">
        <v>2334880</v>
      </c>
      <c r="O45" s="25">
        <v>28018417</v>
      </c>
      <c r="P45" s="23">
        <v>31554506</v>
      </c>
      <c r="Q45" s="26">
        <v>30206301</v>
      </c>
    </row>
    <row r="46" spans="1:17" ht="13.5">
      <c r="A46" s="3" t="s">
        <v>40</v>
      </c>
      <c r="B46" s="2"/>
      <c r="C46" s="19">
        <v>4390779</v>
      </c>
      <c r="D46" s="19">
        <v>4390779</v>
      </c>
      <c r="E46" s="19">
        <v>4390779</v>
      </c>
      <c r="F46" s="19">
        <v>4390779</v>
      </c>
      <c r="G46" s="19">
        <v>4390779</v>
      </c>
      <c r="H46" s="19">
        <v>4390779</v>
      </c>
      <c r="I46" s="19">
        <v>4390779</v>
      </c>
      <c r="J46" s="19">
        <v>4390779</v>
      </c>
      <c r="K46" s="19">
        <v>4390779</v>
      </c>
      <c r="L46" s="19">
        <v>4390779</v>
      </c>
      <c r="M46" s="19">
        <v>4390779</v>
      </c>
      <c r="N46" s="20">
        <v>4390812</v>
      </c>
      <c r="O46" s="21">
        <v>52689381</v>
      </c>
      <c r="P46" s="19">
        <v>58649960</v>
      </c>
      <c r="Q46" s="22">
        <v>53235420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88225326</v>
      </c>
      <c r="D48" s="41">
        <f t="shared" si="9"/>
        <v>88225326</v>
      </c>
      <c r="E48" s="41">
        <f>+E28+E32+E38+E42+E47</f>
        <v>88225326</v>
      </c>
      <c r="F48" s="41">
        <f>+F28+F32+F38+F42+F47</f>
        <v>88225326</v>
      </c>
      <c r="G48" s="41">
        <f>+G28+G32+G38+G42+G47</f>
        <v>88225326</v>
      </c>
      <c r="H48" s="41">
        <f>+H28+H32+H38+H42+H47</f>
        <v>88225326</v>
      </c>
      <c r="I48" s="41">
        <f t="shared" si="9"/>
        <v>88225326</v>
      </c>
      <c r="J48" s="41">
        <f t="shared" si="9"/>
        <v>88225326</v>
      </c>
      <c r="K48" s="41">
        <f t="shared" si="9"/>
        <v>88225326</v>
      </c>
      <c r="L48" s="41">
        <f>+L28+L32+L38+L42+L47</f>
        <v>88225326</v>
      </c>
      <c r="M48" s="41">
        <f>+M28+M32+M38+M42+M47</f>
        <v>88225326</v>
      </c>
      <c r="N48" s="42">
        <f t="shared" si="9"/>
        <v>88225268</v>
      </c>
      <c r="O48" s="43">
        <f t="shared" si="9"/>
        <v>1058703854</v>
      </c>
      <c r="P48" s="41">
        <f t="shared" si="9"/>
        <v>1152268836</v>
      </c>
      <c r="Q48" s="44">
        <f t="shared" si="9"/>
        <v>1196333265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5396063</v>
      </c>
      <c r="D49" s="45">
        <f t="shared" si="10"/>
        <v>5396063</v>
      </c>
      <c r="E49" s="45">
        <f t="shared" si="10"/>
        <v>5396063</v>
      </c>
      <c r="F49" s="45">
        <f t="shared" si="10"/>
        <v>5396063</v>
      </c>
      <c r="G49" s="45">
        <f t="shared" si="10"/>
        <v>5396063</v>
      </c>
      <c r="H49" s="45">
        <f t="shared" si="10"/>
        <v>5396063</v>
      </c>
      <c r="I49" s="45">
        <f t="shared" si="10"/>
        <v>5396063</v>
      </c>
      <c r="J49" s="45">
        <f t="shared" si="10"/>
        <v>5396063</v>
      </c>
      <c r="K49" s="45">
        <f t="shared" si="10"/>
        <v>5396063</v>
      </c>
      <c r="L49" s="45">
        <f>+L25-L48</f>
        <v>5396063</v>
      </c>
      <c r="M49" s="45">
        <f>+M25-M48</f>
        <v>5396063</v>
      </c>
      <c r="N49" s="46">
        <f t="shared" si="10"/>
        <v>5396112</v>
      </c>
      <c r="O49" s="47">
        <f t="shared" si="10"/>
        <v>64752805</v>
      </c>
      <c r="P49" s="45">
        <f t="shared" si="10"/>
        <v>58895819</v>
      </c>
      <c r="Q49" s="48">
        <f t="shared" si="10"/>
        <v>113775204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11792016</v>
      </c>
      <c r="D5" s="16">
        <f t="shared" si="0"/>
        <v>11792016</v>
      </c>
      <c r="E5" s="16">
        <f t="shared" si="0"/>
        <v>11792016</v>
      </c>
      <c r="F5" s="16">
        <f t="shared" si="0"/>
        <v>11792016</v>
      </c>
      <c r="G5" s="16">
        <f t="shared" si="0"/>
        <v>11792016</v>
      </c>
      <c r="H5" s="16">
        <f t="shared" si="0"/>
        <v>11792016</v>
      </c>
      <c r="I5" s="16">
        <f t="shared" si="0"/>
        <v>11792016</v>
      </c>
      <c r="J5" s="16">
        <f t="shared" si="0"/>
        <v>11792016</v>
      </c>
      <c r="K5" s="16">
        <f t="shared" si="0"/>
        <v>11792016</v>
      </c>
      <c r="L5" s="16">
        <f>SUM(L6:L8)</f>
        <v>11792016</v>
      </c>
      <c r="M5" s="16">
        <f>SUM(M6:M8)</f>
        <v>11792016</v>
      </c>
      <c r="N5" s="17">
        <f t="shared" si="0"/>
        <v>11792016</v>
      </c>
      <c r="O5" s="18">
        <f t="shared" si="0"/>
        <v>141504192</v>
      </c>
      <c r="P5" s="16">
        <f t="shared" si="0"/>
        <v>148013386</v>
      </c>
      <c r="Q5" s="17">
        <f t="shared" si="0"/>
        <v>154522580</v>
      </c>
    </row>
    <row r="6" spans="1:17" ht="13.5">
      <c r="A6" s="3" t="s">
        <v>23</v>
      </c>
      <c r="B6" s="2"/>
      <c r="C6" s="19">
        <v>6476243</v>
      </c>
      <c r="D6" s="19">
        <v>6476243</v>
      </c>
      <c r="E6" s="19">
        <v>6476243</v>
      </c>
      <c r="F6" s="19">
        <v>6476243</v>
      </c>
      <c r="G6" s="19">
        <v>6476243</v>
      </c>
      <c r="H6" s="19">
        <v>6476243</v>
      </c>
      <c r="I6" s="19">
        <v>6476243</v>
      </c>
      <c r="J6" s="19">
        <v>6476243</v>
      </c>
      <c r="K6" s="19">
        <v>6476243</v>
      </c>
      <c r="L6" s="19">
        <v>6476243</v>
      </c>
      <c r="M6" s="19">
        <v>6476243</v>
      </c>
      <c r="N6" s="20">
        <v>6476243</v>
      </c>
      <c r="O6" s="21">
        <v>77714916</v>
      </c>
      <c r="P6" s="19">
        <v>81289802</v>
      </c>
      <c r="Q6" s="22">
        <v>84864689</v>
      </c>
    </row>
    <row r="7" spans="1:17" ht="13.5">
      <c r="A7" s="3" t="s">
        <v>24</v>
      </c>
      <c r="B7" s="2"/>
      <c r="C7" s="23">
        <v>5315773</v>
      </c>
      <c r="D7" s="23">
        <v>5315773</v>
      </c>
      <c r="E7" s="23">
        <v>5315773</v>
      </c>
      <c r="F7" s="23">
        <v>5315773</v>
      </c>
      <c r="G7" s="23">
        <v>5315773</v>
      </c>
      <c r="H7" s="23">
        <v>5315773</v>
      </c>
      <c r="I7" s="23">
        <v>5315773</v>
      </c>
      <c r="J7" s="23">
        <v>5315773</v>
      </c>
      <c r="K7" s="23">
        <v>5315773</v>
      </c>
      <c r="L7" s="23">
        <v>5315773</v>
      </c>
      <c r="M7" s="23">
        <v>5315773</v>
      </c>
      <c r="N7" s="24">
        <v>5315773</v>
      </c>
      <c r="O7" s="25">
        <v>63789276</v>
      </c>
      <c r="P7" s="23">
        <v>66723584</v>
      </c>
      <c r="Q7" s="26">
        <v>69657891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738958</v>
      </c>
      <c r="D9" s="16">
        <f t="shared" si="1"/>
        <v>738958</v>
      </c>
      <c r="E9" s="16">
        <f t="shared" si="1"/>
        <v>738958</v>
      </c>
      <c r="F9" s="16">
        <f t="shared" si="1"/>
        <v>738958</v>
      </c>
      <c r="G9" s="16">
        <f t="shared" si="1"/>
        <v>738958</v>
      </c>
      <c r="H9" s="16">
        <f t="shared" si="1"/>
        <v>738958</v>
      </c>
      <c r="I9" s="16">
        <f t="shared" si="1"/>
        <v>738958</v>
      </c>
      <c r="J9" s="16">
        <f t="shared" si="1"/>
        <v>738958</v>
      </c>
      <c r="K9" s="16">
        <f t="shared" si="1"/>
        <v>738958</v>
      </c>
      <c r="L9" s="16">
        <f>SUM(L10:L14)</f>
        <v>738958</v>
      </c>
      <c r="M9" s="16">
        <f>SUM(M10:M14)</f>
        <v>738958</v>
      </c>
      <c r="N9" s="27">
        <f t="shared" si="1"/>
        <v>696443</v>
      </c>
      <c r="O9" s="28">
        <f t="shared" si="1"/>
        <v>8824981</v>
      </c>
      <c r="P9" s="16">
        <f t="shared" si="1"/>
        <v>9230937</v>
      </c>
      <c r="Q9" s="29">
        <f t="shared" si="1"/>
        <v>9636886</v>
      </c>
    </row>
    <row r="10" spans="1:17" ht="13.5">
      <c r="A10" s="3" t="s">
        <v>27</v>
      </c>
      <c r="B10" s="2"/>
      <c r="C10" s="19">
        <v>18908</v>
      </c>
      <c r="D10" s="19">
        <v>18908</v>
      </c>
      <c r="E10" s="19">
        <v>18908</v>
      </c>
      <c r="F10" s="19">
        <v>18908</v>
      </c>
      <c r="G10" s="19">
        <v>18908</v>
      </c>
      <c r="H10" s="19">
        <v>18908</v>
      </c>
      <c r="I10" s="19">
        <v>18908</v>
      </c>
      <c r="J10" s="19">
        <v>18908</v>
      </c>
      <c r="K10" s="19">
        <v>18908</v>
      </c>
      <c r="L10" s="19">
        <v>18908</v>
      </c>
      <c r="M10" s="19">
        <v>18908</v>
      </c>
      <c r="N10" s="20">
        <v>18908</v>
      </c>
      <c r="O10" s="21">
        <v>226896</v>
      </c>
      <c r="P10" s="19">
        <v>237334</v>
      </c>
      <c r="Q10" s="22">
        <v>247772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720050</v>
      </c>
      <c r="D12" s="19">
        <v>720050</v>
      </c>
      <c r="E12" s="19">
        <v>720050</v>
      </c>
      <c r="F12" s="19">
        <v>720050</v>
      </c>
      <c r="G12" s="19">
        <v>720050</v>
      </c>
      <c r="H12" s="19">
        <v>720050</v>
      </c>
      <c r="I12" s="19">
        <v>720050</v>
      </c>
      <c r="J12" s="19">
        <v>720050</v>
      </c>
      <c r="K12" s="19">
        <v>720050</v>
      </c>
      <c r="L12" s="19">
        <v>720050</v>
      </c>
      <c r="M12" s="19">
        <v>720050</v>
      </c>
      <c r="N12" s="20">
        <v>677535</v>
      </c>
      <c r="O12" s="21">
        <v>8598085</v>
      </c>
      <c r="P12" s="19">
        <v>8993603</v>
      </c>
      <c r="Q12" s="22">
        <v>9389114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1562731</v>
      </c>
      <c r="D15" s="16">
        <f t="shared" si="2"/>
        <v>1562731</v>
      </c>
      <c r="E15" s="16">
        <f t="shared" si="2"/>
        <v>1562731</v>
      </c>
      <c r="F15" s="16">
        <f t="shared" si="2"/>
        <v>1562731</v>
      </c>
      <c r="G15" s="16">
        <f t="shared" si="2"/>
        <v>1562731</v>
      </c>
      <c r="H15" s="16">
        <f t="shared" si="2"/>
        <v>1562731</v>
      </c>
      <c r="I15" s="16">
        <f t="shared" si="2"/>
        <v>1562731</v>
      </c>
      <c r="J15" s="16">
        <f t="shared" si="2"/>
        <v>1562731</v>
      </c>
      <c r="K15" s="16">
        <f t="shared" si="2"/>
        <v>1562731</v>
      </c>
      <c r="L15" s="16">
        <f>SUM(L16:L18)</f>
        <v>1562731</v>
      </c>
      <c r="M15" s="16">
        <f>SUM(M16:M18)</f>
        <v>1562731</v>
      </c>
      <c r="N15" s="27">
        <f t="shared" si="2"/>
        <v>1565731</v>
      </c>
      <c r="O15" s="28">
        <f t="shared" si="2"/>
        <v>18755772</v>
      </c>
      <c r="P15" s="16">
        <f t="shared" si="2"/>
        <v>19618539</v>
      </c>
      <c r="Q15" s="29">
        <f t="shared" si="2"/>
        <v>20481304</v>
      </c>
    </row>
    <row r="16" spans="1:17" ht="13.5">
      <c r="A16" s="3" t="s">
        <v>33</v>
      </c>
      <c r="B16" s="2"/>
      <c r="C16" s="19">
        <v>1562731</v>
      </c>
      <c r="D16" s="19">
        <v>1562731</v>
      </c>
      <c r="E16" s="19">
        <v>1562731</v>
      </c>
      <c r="F16" s="19">
        <v>1562731</v>
      </c>
      <c r="G16" s="19">
        <v>1562731</v>
      </c>
      <c r="H16" s="19">
        <v>1562731</v>
      </c>
      <c r="I16" s="19">
        <v>1562731</v>
      </c>
      <c r="J16" s="19">
        <v>1562731</v>
      </c>
      <c r="K16" s="19">
        <v>1562731</v>
      </c>
      <c r="L16" s="19">
        <v>1562731</v>
      </c>
      <c r="M16" s="19">
        <v>1562731</v>
      </c>
      <c r="N16" s="20">
        <v>1565731</v>
      </c>
      <c r="O16" s="21">
        <v>18755772</v>
      </c>
      <c r="P16" s="19">
        <v>19618539</v>
      </c>
      <c r="Q16" s="22">
        <v>20481304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15114042</v>
      </c>
      <c r="D19" s="16">
        <f t="shared" si="3"/>
        <v>15114042</v>
      </c>
      <c r="E19" s="16">
        <f t="shared" si="3"/>
        <v>15114042</v>
      </c>
      <c r="F19" s="16">
        <f t="shared" si="3"/>
        <v>15114042</v>
      </c>
      <c r="G19" s="16">
        <f t="shared" si="3"/>
        <v>15114042</v>
      </c>
      <c r="H19" s="16">
        <f t="shared" si="3"/>
        <v>15114042</v>
      </c>
      <c r="I19" s="16">
        <f t="shared" si="3"/>
        <v>15114042</v>
      </c>
      <c r="J19" s="16">
        <f t="shared" si="3"/>
        <v>15114042</v>
      </c>
      <c r="K19" s="16">
        <f t="shared" si="3"/>
        <v>15114042</v>
      </c>
      <c r="L19" s="16">
        <f>SUM(L20:L23)</f>
        <v>15114042</v>
      </c>
      <c r="M19" s="16">
        <f>SUM(M20:M23)</f>
        <v>15114042</v>
      </c>
      <c r="N19" s="27">
        <f t="shared" si="3"/>
        <v>15364042</v>
      </c>
      <c r="O19" s="28">
        <f t="shared" si="3"/>
        <v>181618504</v>
      </c>
      <c r="P19" s="16">
        <f t="shared" si="3"/>
        <v>186834962</v>
      </c>
      <c r="Q19" s="29">
        <f t="shared" si="3"/>
        <v>195051412</v>
      </c>
    </row>
    <row r="20" spans="1:17" ht="13.5">
      <c r="A20" s="3" t="s">
        <v>37</v>
      </c>
      <c r="B20" s="2"/>
      <c r="C20" s="19">
        <v>7032341</v>
      </c>
      <c r="D20" s="19">
        <v>7032341</v>
      </c>
      <c r="E20" s="19">
        <v>7032341</v>
      </c>
      <c r="F20" s="19">
        <v>7032341</v>
      </c>
      <c r="G20" s="19">
        <v>7032341</v>
      </c>
      <c r="H20" s="19">
        <v>7032341</v>
      </c>
      <c r="I20" s="19">
        <v>7032341</v>
      </c>
      <c r="J20" s="19">
        <v>7032341</v>
      </c>
      <c r="K20" s="19">
        <v>7032341</v>
      </c>
      <c r="L20" s="19">
        <v>7032341</v>
      </c>
      <c r="M20" s="19">
        <v>7032341</v>
      </c>
      <c r="N20" s="20">
        <v>7282341</v>
      </c>
      <c r="O20" s="21">
        <v>84638092</v>
      </c>
      <c r="P20" s="19">
        <v>85393448</v>
      </c>
      <c r="Q20" s="22">
        <v>89148799</v>
      </c>
    </row>
    <row r="21" spans="1:17" ht="13.5">
      <c r="A21" s="3" t="s">
        <v>38</v>
      </c>
      <c r="B21" s="2"/>
      <c r="C21" s="19">
        <v>1830488</v>
      </c>
      <c r="D21" s="19">
        <v>1830488</v>
      </c>
      <c r="E21" s="19">
        <v>1830488</v>
      </c>
      <c r="F21" s="19">
        <v>1830488</v>
      </c>
      <c r="G21" s="19">
        <v>1830488</v>
      </c>
      <c r="H21" s="19">
        <v>1830488</v>
      </c>
      <c r="I21" s="19">
        <v>1830488</v>
      </c>
      <c r="J21" s="19">
        <v>1830488</v>
      </c>
      <c r="K21" s="19">
        <v>1830488</v>
      </c>
      <c r="L21" s="19">
        <v>1830488</v>
      </c>
      <c r="M21" s="19">
        <v>1830488</v>
      </c>
      <c r="N21" s="20">
        <v>1830488</v>
      </c>
      <c r="O21" s="21">
        <v>21965856</v>
      </c>
      <c r="P21" s="19">
        <v>22976287</v>
      </c>
      <c r="Q21" s="22">
        <v>23986716</v>
      </c>
    </row>
    <row r="22" spans="1:17" ht="13.5">
      <c r="A22" s="3" t="s">
        <v>39</v>
      </c>
      <c r="B22" s="2"/>
      <c r="C22" s="23">
        <v>5450994</v>
      </c>
      <c r="D22" s="23">
        <v>5450994</v>
      </c>
      <c r="E22" s="23">
        <v>5450994</v>
      </c>
      <c r="F22" s="23">
        <v>5450994</v>
      </c>
      <c r="G22" s="23">
        <v>5450994</v>
      </c>
      <c r="H22" s="23">
        <v>5450994</v>
      </c>
      <c r="I22" s="23">
        <v>5450994</v>
      </c>
      <c r="J22" s="23">
        <v>5450994</v>
      </c>
      <c r="K22" s="23">
        <v>5450994</v>
      </c>
      <c r="L22" s="23">
        <v>5450994</v>
      </c>
      <c r="M22" s="23">
        <v>5450994</v>
      </c>
      <c r="N22" s="24">
        <v>5450994</v>
      </c>
      <c r="O22" s="25">
        <v>65411928</v>
      </c>
      <c r="P22" s="23">
        <v>68420877</v>
      </c>
      <c r="Q22" s="26">
        <v>71429826</v>
      </c>
    </row>
    <row r="23" spans="1:17" ht="13.5">
      <c r="A23" s="3" t="s">
        <v>40</v>
      </c>
      <c r="B23" s="2"/>
      <c r="C23" s="19">
        <v>800219</v>
      </c>
      <c r="D23" s="19">
        <v>800219</v>
      </c>
      <c r="E23" s="19">
        <v>800219</v>
      </c>
      <c r="F23" s="19">
        <v>800219</v>
      </c>
      <c r="G23" s="19">
        <v>800219</v>
      </c>
      <c r="H23" s="19">
        <v>800219</v>
      </c>
      <c r="I23" s="19">
        <v>800219</v>
      </c>
      <c r="J23" s="19">
        <v>800219</v>
      </c>
      <c r="K23" s="19">
        <v>800219</v>
      </c>
      <c r="L23" s="19">
        <v>800219</v>
      </c>
      <c r="M23" s="19">
        <v>800219</v>
      </c>
      <c r="N23" s="20">
        <v>800219</v>
      </c>
      <c r="O23" s="21">
        <v>9602628</v>
      </c>
      <c r="P23" s="19">
        <v>10044350</v>
      </c>
      <c r="Q23" s="22">
        <v>10486071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29207747</v>
      </c>
      <c r="D25" s="41">
        <f t="shared" si="4"/>
        <v>29207747</v>
      </c>
      <c r="E25" s="41">
        <f t="shared" si="4"/>
        <v>29207747</v>
      </c>
      <c r="F25" s="41">
        <f t="shared" si="4"/>
        <v>29207747</v>
      </c>
      <c r="G25" s="41">
        <f t="shared" si="4"/>
        <v>29207747</v>
      </c>
      <c r="H25" s="41">
        <f t="shared" si="4"/>
        <v>29207747</v>
      </c>
      <c r="I25" s="41">
        <f t="shared" si="4"/>
        <v>29207747</v>
      </c>
      <c r="J25" s="41">
        <f t="shared" si="4"/>
        <v>29207747</v>
      </c>
      <c r="K25" s="41">
        <f t="shared" si="4"/>
        <v>29207747</v>
      </c>
      <c r="L25" s="41">
        <f>+L5+L9+L15+L19+L24</f>
        <v>29207747</v>
      </c>
      <c r="M25" s="41">
        <f>+M5+M9+M15+M19+M24</f>
        <v>29207747</v>
      </c>
      <c r="N25" s="42">
        <f t="shared" si="4"/>
        <v>29418232</v>
      </c>
      <c r="O25" s="43">
        <f t="shared" si="4"/>
        <v>350703449</v>
      </c>
      <c r="P25" s="41">
        <f t="shared" si="4"/>
        <v>363697824</v>
      </c>
      <c r="Q25" s="44">
        <f t="shared" si="4"/>
        <v>379692182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11943411</v>
      </c>
      <c r="D28" s="16">
        <f t="shared" si="5"/>
        <v>11943411</v>
      </c>
      <c r="E28" s="16">
        <f>SUM(E29:E31)</f>
        <v>11943411</v>
      </c>
      <c r="F28" s="16">
        <f>SUM(F29:F31)</f>
        <v>11943411</v>
      </c>
      <c r="G28" s="16">
        <f>SUM(G29:G31)</f>
        <v>11943411</v>
      </c>
      <c r="H28" s="16">
        <f>SUM(H29:H31)</f>
        <v>11943411</v>
      </c>
      <c r="I28" s="16">
        <f t="shared" si="5"/>
        <v>11943411</v>
      </c>
      <c r="J28" s="16">
        <f t="shared" si="5"/>
        <v>11943411</v>
      </c>
      <c r="K28" s="16">
        <f t="shared" si="5"/>
        <v>11943411</v>
      </c>
      <c r="L28" s="16">
        <f>SUM(L29:L31)</f>
        <v>11943411</v>
      </c>
      <c r="M28" s="16">
        <f>SUM(M29:M31)</f>
        <v>11943411</v>
      </c>
      <c r="N28" s="17">
        <f t="shared" si="5"/>
        <v>11943411</v>
      </c>
      <c r="O28" s="18">
        <f t="shared" si="5"/>
        <v>143320932</v>
      </c>
      <c r="P28" s="16">
        <f t="shared" si="5"/>
        <v>149913750</v>
      </c>
      <c r="Q28" s="17">
        <f t="shared" si="5"/>
        <v>156506503</v>
      </c>
    </row>
    <row r="29" spans="1:17" ht="13.5">
      <c r="A29" s="3" t="s">
        <v>23</v>
      </c>
      <c r="B29" s="2"/>
      <c r="C29" s="19">
        <v>1306440</v>
      </c>
      <c r="D29" s="19">
        <v>1306440</v>
      </c>
      <c r="E29" s="19">
        <v>1306440</v>
      </c>
      <c r="F29" s="19">
        <v>1306440</v>
      </c>
      <c r="G29" s="19">
        <v>1306440</v>
      </c>
      <c r="H29" s="19">
        <v>1306440</v>
      </c>
      <c r="I29" s="19">
        <v>1306440</v>
      </c>
      <c r="J29" s="19">
        <v>1306440</v>
      </c>
      <c r="K29" s="19">
        <v>1306440</v>
      </c>
      <c r="L29" s="19">
        <v>1306440</v>
      </c>
      <c r="M29" s="19">
        <v>1306440</v>
      </c>
      <c r="N29" s="20">
        <v>1306440</v>
      </c>
      <c r="O29" s="21">
        <v>15677280</v>
      </c>
      <c r="P29" s="19">
        <v>16398460</v>
      </c>
      <c r="Q29" s="22">
        <v>17119609</v>
      </c>
    </row>
    <row r="30" spans="1:17" ht="13.5">
      <c r="A30" s="3" t="s">
        <v>24</v>
      </c>
      <c r="B30" s="2"/>
      <c r="C30" s="23">
        <v>10636971</v>
      </c>
      <c r="D30" s="23">
        <v>10636971</v>
      </c>
      <c r="E30" s="23">
        <v>10636971</v>
      </c>
      <c r="F30" s="23">
        <v>10636971</v>
      </c>
      <c r="G30" s="23">
        <v>10636971</v>
      </c>
      <c r="H30" s="23">
        <v>10636971</v>
      </c>
      <c r="I30" s="23">
        <v>10636971</v>
      </c>
      <c r="J30" s="23">
        <v>10636971</v>
      </c>
      <c r="K30" s="23">
        <v>10636971</v>
      </c>
      <c r="L30" s="23">
        <v>10636971</v>
      </c>
      <c r="M30" s="23">
        <v>10636971</v>
      </c>
      <c r="N30" s="24">
        <v>10636971</v>
      </c>
      <c r="O30" s="25">
        <v>127643652</v>
      </c>
      <c r="P30" s="23">
        <v>133515290</v>
      </c>
      <c r="Q30" s="26">
        <v>139386894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2460545</v>
      </c>
      <c r="D32" s="16">
        <f t="shared" si="6"/>
        <v>2460545</v>
      </c>
      <c r="E32" s="16">
        <f>SUM(E33:E37)</f>
        <v>2460545</v>
      </c>
      <c r="F32" s="16">
        <f>SUM(F33:F37)</f>
        <v>2460545</v>
      </c>
      <c r="G32" s="16">
        <f>SUM(G33:G37)</f>
        <v>2460545</v>
      </c>
      <c r="H32" s="16">
        <f>SUM(H33:H37)</f>
        <v>2460545</v>
      </c>
      <c r="I32" s="16">
        <f t="shared" si="6"/>
        <v>2460545</v>
      </c>
      <c r="J32" s="16">
        <f t="shared" si="6"/>
        <v>2460545</v>
      </c>
      <c r="K32" s="16">
        <f t="shared" si="6"/>
        <v>2460545</v>
      </c>
      <c r="L32" s="16">
        <f>SUM(L33:L37)</f>
        <v>2460545</v>
      </c>
      <c r="M32" s="16">
        <f>SUM(M33:M37)</f>
        <v>2460545</v>
      </c>
      <c r="N32" s="27">
        <f t="shared" si="6"/>
        <v>2460545</v>
      </c>
      <c r="O32" s="28">
        <f t="shared" si="6"/>
        <v>29526540</v>
      </c>
      <c r="P32" s="16">
        <f t="shared" si="6"/>
        <v>30884798</v>
      </c>
      <c r="Q32" s="29">
        <f t="shared" si="6"/>
        <v>32243010</v>
      </c>
    </row>
    <row r="33" spans="1:17" ht="13.5">
      <c r="A33" s="3" t="s">
        <v>27</v>
      </c>
      <c r="B33" s="2"/>
      <c r="C33" s="19">
        <v>1911330</v>
      </c>
      <c r="D33" s="19">
        <v>1911330</v>
      </c>
      <c r="E33" s="19">
        <v>1911330</v>
      </c>
      <c r="F33" s="19">
        <v>1911330</v>
      </c>
      <c r="G33" s="19">
        <v>1911330</v>
      </c>
      <c r="H33" s="19">
        <v>1911330</v>
      </c>
      <c r="I33" s="19">
        <v>1911330</v>
      </c>
      <c r="J33" s="19">
        <v>1911330</v>
      </c>
      <c r="K33" s="19">
        <v>1911330</v>
      </c>
      <c r="L33" s="19">
        <v>1911330</v>
      </c>
      <c r="M33" s="19">
        <v>1911330</v>
      </c>
      <c r="N33" s="20">
        <v>1911330</v>
      </c>
      <c r="O33" s="21">
        <v>22935960</v>
      </c>
      <c r="P33" s="19">
        <v>23991034</v>
      </c>
      <c r="Q33" s="22">
        <v>25046083</v>
      </c>
    </row>
    <row r="34" spans="1:17" ht="13.5">
      <c r="A34" s="3" t="s">
        <v>28</v>
      </c>
      <c r="B34" s="2"/>
      <c r="C34" s="19">
        <v>114407</v>
      </c>
      <c r="D34" s="19">
        <v>114407</v>
      </c>
      <c r="E34" s="19">
        <v>114407</v>
      </c>
      <c r="F34" s="19">
        <v>114407</v>
      </c>
      <c r="G34" s="19">
        <v>114407</v>
      </c>
      <c r="H34" s="19">
        <v>114407</v>
      </c>
      <c r="I34" s="19">
        <v>114407</v>
      </c>
      <c r="J34" s="19">
        <v>114407</v>
      </c>
      <c r="K34" s="19">
        <v>114407</v>
      </c>
      <c r="L34" s="19">
        <v>114407</v>
      </c>
      <c r="M34" s="19">
        <v>114407</v>
      </c>
      <c r="N34" s="20">
        <v>114407</v>
      </c>
      <c r="O34" s="21">
        <v>1372884</v>
      </c>
      <c r="P34" s="19">
        <v>1436043</v>
      </c>
      <c r="Q34" s="22">
        <v>1499194</v>
      </c>
    </row>
    <row r="35" spans="1:17" ht="13.5">
      <c r="A35" s="3" t="s">
        <v>29</v>
      </c>
      <c r="B35" s="2"/>
      <c r="C35" s="19">
        <v>434808</v>
      </c>
      <c r="D35" s="19">
        <v>434808</v>
      </c>
      <c r="E35" s="19">
        <v>434808</v>
      </c>
      <c r="F35" s="19">
        <v>434808</v>
      </c>
      <c r="G35" s="19">
        <v>434808</v>
      </c>
      <c r="H35" s="19">
        <v>434808</v>
      </c>
      <c r="I35" s="19">
        <v>434808</v>
      </c>
      <c r="J35" s="19">
        <v>434808</v>
      </c>
      <c r="K35" s="19">
        <v>434808</v>
      </c>
      <c r="L35" s="19">
        <v>434808</v>
      </c>
      <c r="M35" s="19">
        <v>434808</v>
      </c>
      <c r="N35" s="20">
        <v>434808</v>
      </c>
      <c r="O35" s="21">
        <v>5217696</v>
      </c>
      <c r="P35" s="19">
        <v>5457721</v>
      </c>
      <c r="Q35" s="22">
        <v>5697733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2148778</v>
      </c>
      <c r="D38" s="16">
        <f t="shared" si="7"/>
        <v>2148778</v>
      </c>
      <c r="E38" s="16">
        <f>SUM(E39:E41)</f>
        <v>2148778</v>
      </c>
      <c r="F38" s="16">
        <f>SUM(F39:F41)</f>
        <v>2148778</v>
      </c>
      <c r="G38" s="16">
        <f>SUM(G39:G41)</f>
        <v>2148778</v>
      </c>
      <c r="H38" s="16">
        <f>SUM(H39:H41)</f>
        <v>2148778</v>
      </c>
      <c r="I38" s="16">
        <f t="shared" si="7"/>
        <v>2148778</v>
      </c>
      <c r="J38" s="16">
        <f t="shared" si="7"/>
        <v>2148778</v>
      </c>
      <c r="K38" s="16">
        <f t="shared" si="7"/>
        <v>2148778</v>
      </c>
      <c r="L38" s="16">
        <f>SUM(L39:L41)</f>
        <v>2148778</v>
      </c>
      <c r="M38" s="16">
        <f>SUM(M39:M41)</f>
        <v>2148778</v>
      </c>
      <c r="N38" s="27">
        <f t="shared" si="7"/>
        <v>2148778</v>
      </c>
      <c r="O38" s="28">
        <f t="shared" si="7"/>
        <v>25785336</v>
      </c>
      <c r="P38" s="16">
        <f t="shared" si="7"/>
        <v>26971499</v>
      </c>
      <c r="Q38" s="29">
        <f t="shared" si="7"/>
        <v>28157615</v>
      </c>
    </row>
    <row r="39" spans="1:17" ht="13.5">
      <c r="A39" s="3" t="s">
        <v>33</v>
      </c>
      <c r="B39" s="2"/>
      <c r="C39" s="19">
        <v>1800692</v>
      </c>
      <c r="D39" s="19">
        <v>1800692</v>
      </c>
      <c r="E39" s="19">
        <v>1800692</v>
      </c>
      <c r="F39" s="19">
        <v>1800692</v>
      </c>
      <c r="G39" s="19">
        <v>1800692</v>
      </c>
      <c r="H39" s="19">
        <v>1800692</v>
      </c>
      <c r="I39" s="19">
        <v>1800692</v>
      </c>
      <c r="J39" s="19">
        <v>1800692</v>
      </c>
      <c r="K39" s="19">
        <v>1800692</v>
      </c>
      <c r="L39" s="19">
        <v>1800692</v>
      </c>
      <c r="M39" s="19">
        <v>1800692</v>
      </c>
      <c r="N39" s="20">
        <v>1800692</v>
      </c>
      <c r="O39" s="21">
        <v>21608304</v>
      </c>
      <c r="P39" s="19">
        <v>22602315</v>
      </c>
      <c r="Q39" s="22">
        <v>23596290</v>
      </c>
    </row>
    <row r="40" spans="1:17" ht="13.5">
      <c r="A40" s="3" t="s">
        <v>34</v>
      </c>
      <c r="B40" s="2"/>
      <c r="C40" s="19">
        <v>348086</v>
      </c>
      <c r="D40" s="19">
        <v>348086</v>
      </c>
      <c r="E40" s="19">
        <v>348086</v>
      </c>
      <c r="F40" s="19">
        <v>348086</v>
      </c>
      <c r="G40" s="19">
        <v>348086</v>
      </c>
      <c r="H40" s="19">
        <v>348086</v>
      </c>
      <c r="I40" s="19">
        <v>348086</v>
      </c>
      <c r="J40" s="19">
        <v>348086</v>
      </c>
      <c r="K40" s="19">
        <v>348086</v>
      </c>
      <c r="L40" s="19">
        <v>348086</v>
      </c>
      <c r="M40" s="19">
        <v>348086</v>
      </c>
      <c r="N40" s="20">
        <v>348086</v>
      </c>
      <c r="O40" s="21">
        <v>4177032</v>
      </c>
      <c r="P40" s="19">
        <v>4369184</v>
      </c>
      <c r="Q40" s="22">
        <v>4561325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7990375</v>
      </c>
      <c r="D42" s="16">
        <f t="shared" si="8"/>
        <v>7990375</v>
      </c>
      <c r="E42" s="16">
        <f>SUM(E43:E46)</f>
        <v>7990375</v>
      </c>
      <c r="F42" s="16">
        <f>SUM(F43:F46)</f>
        <v>7990375</v>
      </c>
      <c r="G42" s="16">
        <f>SUM(G43:G46)</f>
        <v>7990375</v>
      </c>
      <c r="H42" s="16">
        <f>SUM(H43:H46)</f>
        <v>7990375</v>
      </c>
      <c r="I42" s="16">
        <f t="shared" si="8"/>
        <v>7990375</v>
      </c>
      <c r="J42" s="16">
        <f t="shared" si="8"/>
        <v>7990375</v>
      </c>
      <c r="K42" s="16">
        <f t="shared" si="8"/>
        <v>7990375</v>
      </c>
      <c r="L42" s="16">
        <f>SUM(L43:L46)</f>
        <v>7990375</v>
      </c>
      <c r="M42" s="16">
        <f>SUM(M43:M46)</f>
        <v>7990375</v>
      </c>
      <c r="N42" s="27">
        <f t="shared" si="8"/>
        <v>7990375</v>
      </c>
      <c r="O42" s="28">
        <f t="shared" si="8"/>
        <v>95884500</v>
      </c>
      <c r="P42" s="16">
        <f t="shared" si="8"/>
        <v>100295205</v>
      </c>
      <c r="Q42" s="29">
        <f t="shared" si="8"/>
        <v>104705894</v>
      </c>
    </row>
    <row r="43" spans="1:17" ht="13.5">
      <c r="A43" s="3" t="s">
        <v>37</v>
      </c>
      <c r="B43" s="2"/>
      <c r="C43" s="19">
        <v>6121753</v>
      </c>
      <c r="D43" s="19">
        <v>6121753</v>
      </c>
      <c r="E43" s="19">
        <v>6121753</v>
      </c>
      <c r="F43" s="19">
        <v>6121753</v>
      </c>
      <c r="G43" s="19">
        <v>6121753</v>
      </c>
      <c r="H43" s="19">
        <v>6121753</v>
      </c>
      <c r="I43" s="19">
        <v>6121753</v>
      </c>
      <c r="J43" s="19">
        <v>6121753</v>
      </c>
      <c r="K43" s="19">
        <v>6121753</v>
      </c>
      <c r="L43" s="19">
        <v>6121753</v>
      </c>
      <c r="M43" s="19">
        <v>6121753</v>
      </c>
      <c r="N43" s="20">
        <v>6121753</v>
      </c>
      <c r="O43" s="21">
        <v>73461036</v>
      </c>
      <c r="P43" s="19">
        <v>76840246</v>
      </c>
      <c r="Q43" s="22">
        <v>80219453</v>
      </c>
    </row>
    <row r="44" spans="1:17" ht="13.5">
      <c r="A44" s="3" t="s">
        <v>38</v>
      </c>
      <c r="B44" s="2"/>
      <c r="C44" s="19">
        <v>1080520</v>
      </c>
      <c r="D44" s="19">
        <v>1080520</v>
      </c>
      <c r="E44" s="19">
        <v>1080520</v>
      </c>
      <c r="F44" s="19">
        <v>1080520</v>
      </c>
      <c r="G44" s="19">
        <v>1080520</v>
      </c>
      <c r="H44" s="19">
        <v>1080520</v>
      </c>
      <c r="I44" s="19">
        <v>1080520</v>
      </c>
      <c r="J44" s="19">
        <v>1080520</v>
      </c>
      <c r="K44" s="19">
        <v>1080520</v>
      </c>
      <c r="L44" s="19">
        <v>1080520</v>
      </c>
      <c r="M44" s="19">
        <v>1080520</v>
      </c>
      <c r="N44" s="20">
        <v>1080520</v>
      </c>
      <c r="O44" s="21">
        <v>12966240</v>
      </c>
      <c r="P44" s="19">
        <v>13562693</v>
      </c>
      <c r="Q44" s="22">
        <v>14159141</v>
      </c>
    </row>
    <row r="45" spans="1:17" ht="13.5">
      <c r="A45" s="3" t="s">
        <v>39</v>
      </c>
      <c r="B45" s="2"/>
      <c r="C45" s="23">
        <v>193116</v>
      </c>
      <c r="D45" s="23">
        <v>193116</v>
      </c>
      <c r="E45" s="23">
        <v>193116</v>
      </c>
      <c r="F45" s="23">
        <v>193116</v>
      </c>
      <c r="G45" s="23">
        <v>193116</v>
      </c>
      <c r="H45" s="23">
        <v>193116</v>
      </c>
      <c r="I45" s="23">
        <v>193116</v>
      </c>
      <c r="J45" s="23">
        <v>193116</v>
      </c>
      <c r="K45" s="23">
        <v>193116</v>
      </c>
      <c r="L45" s="23">
        <v>193116</v>
      </c>
      <c r="M45" s="23">
        <v>193116</v>
      </c>
      <c r="N45" s="24">
        <v>193116</v>
      </c>
      <c r="O45" s="25">
        <v>2317392</v>
      </c>
      <c r="P45" s="23">
        <v>2423995</v>
      </c>
      <c r="Q45" s="26">
        <v>2530597</v>
      </c>
    </row>
    <row r="46" spans="1:17" ht="13.5">
      <c r="A46" s="3" t="s">
        <v>40</v>
      </c>
      <c r="B46" s="2"/>
      <c r="C46" s="19">
        <v>594986</v>
      </c>
      <c r="D46" s="19">
        <v>594986</v>
      </c>
      <c r="E46" s="19">
        <v>594986</v>
      </c>
      <c r="F46" s="19">
        <v>594986</v>
      </c>
      <c r="G46" s="19">
        <v>594986</v>
      </c>
      <c r="H46" s="19">
        <v>594986</v>
      </c>
      <c r="I46" s="19">
        <v>594986</v>
      </c>
      <c r="J46" s="19">
        <v>594986</v>
      </c>
      <c r="K46" s="19">
        <v>594986</v>
      </c>
      <c r="L46" s="19">
        <v>594986</v>
      </c>
      <c r="M46" s="19">
        <v>594986</v>
      </c>
      <c r="N46" s="20">
        <v>594986</v>
      </c>
      <c r="O46" s="21">
        <v>7139832</v>
      </c>
      <c r="P46" s="19">
        <v>7468271</v>
      </c>
      <c r="Q46" s="22">
        <v>7796703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24543109</v>
      </c>
      <c r="D48" s="41">
        <f t="shared" si="9"/>
        <v>24543109</v>
      </c>
      <c r="E48" s="41">
        <f>+E28+E32+E38+E42+E47</f>
        <v>24543109</v>
      </c>
      <c r="F48" s="41">
        <f>+F28+F32+F38+F42+F47</f>
        <v>24543109</v>
      </c>
      <c r="G48" s="41">
        <f>+G28+G32+G38+G42+G47</f>
        <v>24543109</v>
      </c>
      <c r="H48" s="41">
        <f>+H28+H32+H38+H42+H47</f>
        <v>24543109</v>
      </c>
      <c r="I48" s="41">
        <f t="shared" si="9"/>
        <v>24543109</v>
      </c>
      <c r="J48" s="41">
        <f t="shared" si="9"/>
        <v>24543109</v>
      </c>
      <c r="K48" s="41">
        <f t="shared" si="9"/>
        <v>24543109</v>
      </c>
      <c r="L48" s="41">
        <f>+L28+L32+L38+L42+L47</f>
        <v>24543109</v>
      </c>
      <c r="M48" s="41">
        <f>+M28+M32+M38+M42+M47</f>
        <v>24543109</v>
      </c>
      <c r="N48" s="42">
        <f t="shared" si="9"/>
        <v>24543109</v>
      </c>
      <c r="O48" s="43">
        <f t="shared" si="9"/>
        <v>294517308</v>
      </c>
      <c r="P48" s="41">
        <f t="shared" si="9"/>
        <v>308065252</v>
      </c>
      <c r="Q48" s="44">
        <f t="shared" si="9"/>
        <v>321613022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4664638</v>
      </c>
      <c r="D49" s="45">
        <f t="shared" si="10"/>
        <v>4664638</v>
      </c>
      <c r="E49" s="45">
        <f t="shared" si="10"/>
        <v>4664638</v>
      </c>
      <c r="F49" s="45">
        <f t="shared" si="10"/>
        <v>4664638</v>
      </c>
      <c r="G49" s="45">
        <f t="shared" si="10"/>
        <v>4664638</v>
      </c>
      <c r="H49" s="45">
        <f t="shared" si="10"/>
        <v>4664638</v>
      </c>
      <c r="I49" s="45">
        <f t="shared" si="10"/>
        <v>4664638</v>
      </c>
      <c r="J49" s="45">
        <f t="shared" si="10"/>
        <v>4664638</v>
      </c>
      <c r="K49" s="45">
        <f t="shared" si="10"/>
        <v>4664638</v>
      </c>
      <c r="L49" s="45">
        <f>+L25-L48</f>
        <v>4664638</v>
      </c>
      <c r="M49" s="45">
        <f>+M25-M48</f>
        <v>4664638</v>
      </c>
      <c r="N49" s="46">
        <f t="shared" si="10"/>
        <v>4875123</v>
      </c>
      <c r="O49" s="47">
        <f t="shared" si="10"/>
        <v>56186141</v>
      </c>
      <c r="P49" s="45">
        <f t="shared" si="10"/>
        <v>55632572</v>
      </c>
      <c r="Q49" s="48">
        <f t="shared" si="10"/>
        <v>58079160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64355519</v>
      </c>
      <c r="D5" s="16">
        <f t="shared" si="0"/>
        <v>64355519</v>
      </c>
      <c r="E5" s="16">
        <f t="shared" si="0"/>
        <v>64355519</v>
      </c>
      <c r="F5" s="16">
        <f t="shared" si="0"/>
        <v>64355519</v>
      </c>
      <c r="G5" s="16">
        <f t="shared" si="0"/>
        <v>64355519</v>
      </c>
      <c r="H5" s="16">
        <f t="shared" si="0"/>
        <v>64355519</v>
      </c>
      <c r="I5" s="16">
        <f t="shared" si="0"/>
        <v>64355519</v>
      </c>
      <c r="J5" s="16">
        <f t="shared" si="0"/>
        <v>64355519</v>
      </c>
      <c r="K5" s="16">
        <f t="shared" si="0"/>
        <v>64355519</v>
      </c>
      <c r="L5" s="16">
        <f>SUM(L6:L8)</f>
        <v>64355519</v>
      </c>
      <c r="M5" s="16">
        <f>SUM(M6:M8)</f>
        <v>64355519</v>
      </c>
      <c r="N5" s="17">
        <f t="shared" si="0"/>
        <v>64355523</v>
      </c>
      <c r="O5" s="18">
        <f t="shared" si="0"/>
        <v>772266232</v>
      </c>
      <c r="P5" s="16">
        <f t="shared" si="0"/>
        <v>790656324</v>
      </c>
      <c r="Q5" s="17">
        <f t="shared" si="0"/>
        <v>842378940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64355519</v>
      </c>
      <c r="D7" s="23">
        <v>64355519</v>
      </c>
      <c r="E7" s="23">
        <v>64355519</v>
      </c>
      <c r="F7" s="23">
        <v>64355519</v>
      </c>
      <c r="G7" s="23">
        <v>64355519</v>
      </c>
      <c r="H7" s="23">
        <v>64355519</v>
      </c>
      <c r="I7" s="23">
        <v>64355519</v>
      </c>
      <c r="J7" s="23">
        <v>64355519</v>
      </c>
      <c r="K7" s="23">
        <v>64355519</v>
      </c>
      <c r="L7" s="23">
        <v>64355519</v>
      </c>
      <c r="M7" s="23">
        <v>64355519</v>
      </c>
      <c r="N7" s="24">
        <v>64355523</v>
      </c>
      <c r="O7" s="25">
        <v>772266232</v>
      </c>
      <c r="P7" s="23">
        <v>790656324</v>
      </c>
      <c r="Q7" s="26">
        <v>842378940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2976610</v>
      </c>
      <c r="D9" s="16">
        <f t="shared" si="1"/>
        <v>2976610</v>
      </c>
      <c r="E9" s="16">
        <f t="shared" si="1"/>
        <v>2976610</v>
      </c>
      <c r="F9" s="16">
        <f t="shared" si="1"/>
        <v>2976610</v>
      </c>
      <c r="G9" s="16">
        <f t="shared" si="1"/>
        <v>2976610</v>
      </c>
      <c r="H9" s="16">
        <f t="shared" si="1"/>
        <v>2976610</v>
      </c>
      <c r="I9" s="16">
        <f t="shared" si="1"/>
        <v>2976610</v>
      </c>
      <c r="J9" s="16">
        <f t="shared" si="1"/>
        <v>2976610</v>
      </c>
      <c r="K9" s="16">
        <f t="shared" si="1"/>
        <v>2976610</v>
      </c>
      <c r="L9" s="16">
        <f>SUM(L10:L14)</f>
        <v>2976610</v>
      </c>
      <c r="M9" s="16">
        <f>SUM(M10:M14)</f>
        <v>2976610</v>
      </c>
      <c r="N9" s="27">
        <f t="shared" si="1"/>
        <v>2976610</v>
      </c>
      <c r="O9" s="28">
        <f t="shared" si="1"/>
        <v>35719320</v>
      </c>
      <c r="P9" s="16">
        <f t="shared" si="1"/>
        <v>35286444</v>
      </c>
      <c r="Q9" s="29">
        <f t="shared" si="1"/>
        <v>37735416</v>
      </c>
    </row>
    <row r="10" spans="1:17" ht="13.5">
      <c r="A10" s="3" t="s">
        <v>27</v>
      </c>
      <c r="B10" s="2"/>
      <c r="C10" s="19">
        <v>79317</v>
      </c>
      <c r="D10" s="19">
        <v>79317</v>
      </c>
      <c r="E10" s="19">
        <v>79317</v>
      </c>
      <c r="F10" s="19">
        <v>79317</v>
      </c>
      <c r="G10" s="19">
        <v>79317</v>
      </c>
      <c r="H10" s="19">
        <v>79317</v>
      </c>
      <c r="I10" s="19">
        <v>79317</v>
      </c>
      <c r="J10" s="19">
        <v>79317</v>
      </c>
      <c r="K10" s="19">
        <v>79317</v>
      </c>
      <c r="L10" s="19">
        <v>79317</v>
      </c>
      <c r="M10" s="19">
        <v>79317</v>
      </c>
      <c r="N10" s="20">
        <v>79317</v>
      </c>
      <c r="O10" s="21">
        <v>951804</v>
      </c>
      <c r="P10" s="19">
        <v>937152</v>
      </c>
      <c r="Q10" s="22">
        <v>991176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2897293</v>
      </c>
      <c r="D12" s="19">
        <v>2897293</v>
      </c>
      <c r="E12" s="19">
        <v>2897293</v>
      </c>
      <c r="F12" s="19">
        <v>2897293</v>
      </c>
      <c r="G12" s="19">
        <v>2897293</v>
      </c>
      <c r="H12" s="19">
        <v>2897293</v>
      </c>
      <c r="I12" s="19">
        <v>2897293</v>
      </c>
      <c r="J12" s="19">
        <v>2897293</v>
      </c>
      <c r="K12" s="19">
        <v>2897293</v>
      </c>
      <c r="L12" s="19">
        <v>2897293</v>
      </c>
      <c r="M12" s="19">
        <v>2897293</v>
      </c>
      <c r="N12" s="20">
        <v>2897293</v>
      </c>
      <c r="O12" s="21">
        <v>34767516</v>
      </c>
      <c r="P12" s="19">
        <v>34349292</v>
      </c>
      <c r="Q12" s="22">
        <v>36744240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5129057</v>
      </c>
      <c r="D15" s="16">
        <f t="shared" si="2"/>
        <v>5129057</v>
      </c>
      <c r="E15" s="16">
        <f t="shared" si="2"/>
        <v>5129057</v>
      </c>
      <c r="F15" s="16">
        <f t="shared" si="2"/>
        <v>5129057</v>
      </c>
      <c r="G15" s="16">
        <f t="shared" si="2"/>
        <v>5129057</v>
      </c>
      <c r="H15" s="16">
        <f t="shared" si="2"/>
        <v>5129057</v>
      </c>
      <c r="I15" s="16">
        <f t="shared" si="2"/>
        <v>5129057</v>
      </c>
      <c r="J15" s="16">
        <f t="shared" si="2"/>
        <v>5129057</v>
      </c>
      <c r="K15" s="16">
        <f t="shared" si="2"/>
        <v>5129057</v>
      </c>
      <c r="L15" s="16">
        <f>SUM(L16:L18)</f>
        <v>5129057</v>
      </c>
      <c r="M15" s="16">
        <f>SUM(M16:M18)</f>
        <v>5129057</v>
      </c>
      <c r="N15" s="27">
        <f t="shared" si="2"/>
        <v>5129057</v>
      </c>
      <c r="O15" s="28">
        <f t="shared" si="2"/>
        <v>61548684</v>
      </c>
      <c r="P15" s="16">
        <f t="shared" si="2"/>
        <v>61201044</v>
      </c>
      <c r="Q15" s="29">
        <f t="shared" si="2"/>
        <v>64728408</v>
      </c>
    </row>
    <row r="16" spans="1:17" ht="13.5">
      <c r="A16" s="3" t="s">
        <v>33</v>
      </c>
      <c r="B16" s="2"/>
      <c r="C16" s="19">
        <v>5045724</v>
      </c>
      <c r="D16" s="19">
        <v>5045724</v>
      </c>
      <c r="E16" s="19">
        <v>5045724</v>
      </c>
      <c r="F16" s="19">
        <v>5045724</v>
      </c>
      <c r="G16" s="19">
        <v>5045724</v>
      </c>
      <c r="H16" s="19">
        <v>5045724</v>
      </c>
      <c r="I16" s="19">
        <v>5045724</v>
      </c>
      <c r="J16" s="19">
        <v>5045724</v>
      </c>
      <c r="K16" s="19">
        <v>5045724</v>
      </c>
      <c r="L16" s="19">
        <v>5045724</v>
      </c>
      <c r="M16" s="19">
        <v>5045724</v>
      </c>
      <c r="N16" s="20">
        <v>5045724</v>
      </c>
      <c r="O16" s="21">
        <v>60548688</v>
      </c>
      <c r="P16" s="19">
        <v>60215628</v>
      </c>
      <c r="Q16" s="22">
        <v>63688800</v>
      </c>
    </row>
    <row r="17" spans="1:17" ht="13.5">
      <c r="A17" s="3" t="s">
        <v>34</v>
      </c>
      <c r="B17" s="2"/>
      <c r="C17" s="19">
        <v>83333</v>
      </c>
      <c r="D17" s="19">
        <v>83333</v>
      </c>
      <c r="E17" s="19">
        <v>83333</v>
      </c>
      <c r="F17" s="19">
        <v>83333</v>
      </c>
      <c r="G17" s="19">
        <v>83333</v>
      </c>
      <c r="H17" s="19">
        <v>83333</v>
      </c>
      <c r="I17" s="19">
        <v>83333</v>
      </c>
      <c r="J17" s="19">
        <v>83333</v>
      </c>
      <c r="K17" s="19">
        <v>83333</v>
      </c>
      <c r="L17" s="19">
        <v>83333</v>
      </c>
      <c r="M17" s="19">
        <v>83333</v>
      </c>
      <c r="N17" s="20">
        <v>83333</v>
      </c>
      <c r="O17" s="21">
        <v>999996</v>
      </c>
      <c r="P17" s="19">
        <v>985416</v>
      </c>
      <c r="Q17" s="22">
        <v>1039608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144649987</v>
      </c>
      <c r="D19" s="16">
        <f t="shared" si="3"/>
        <v>144649987</v>
      </c>
      <c r="E19" s="16">
        <f t="shared" si="3"/>
        <v>144649987</v>
      </c>
      <c r="F19" s="16">
        <f t="shared" si="3"/>
        <v>144649987</v>
      </c>
      <c r="G19" s="16">
        <f t="shared" si="3"/>
        <v>144649987</v>
      </c>
      <c r="H19" s="16">
        <f t="shared" si="3"/>
        <v>144649987</v>
      </c>
      <c r="I19" s="16">
        <f t="shared" si="3"/>
        <v>144649987</v>
      </c>
      <c r="J19" s="16">
        <f t="shared" si="3"/>
        <v>144649987</v>
      </c>
      <c r="K19" s="16">
        <f t="shared" si="3"/>
        <v>144649987</v>
      </c>
      <c r="L19" s="16">
        <f>SUM(L20:L23)</f>
        <v>144649987</v>
      </c>
      <c r="M19" s="16">
        <f>SUM(M20:M23)</f>
        <v>144649987</v>
      </c>
      <c r="N19" s="27">
        <f t="shared" si="3"/>
        <v>144649991</v>
      </c>
      <c r="O19" s="28">
        <f t="shared" si="3"/>
        <v>1735799848</v>
      </c>
      <c r="P19" s="16">
        <f t="shared" si="3"/>
        <v>1657215060</v>
      </c>
      <c r="Q19" s="29">
        <f t="shared" si="3"/>
        <v>1730608584</v>
      </c>
    </row>
    <row r="20" spans="1:17" ht="13.5">
      <c r="A20" s="3" t="s">
        <v>37</v>
      </c>
      <c r="B20" s="2"/>
      <c r="C20" s="19">
        <v>56787291</v>
      </c>
      <c r="D20" s="19">
        <v>56787291</v>
      </c>
      <c r="E20" s="19">
        <v>56787291</v>
      </c>
      <c r="F20" s="19">
        <v>56787291</v>
      </c>
      <c r="G20" s="19">
        <v>56787291</v>
      </c>
      <c r="H20" s="19">
        <v>56787291</v>
      </c>
      <c r="I20" s="19">
        <v>56787291</v>
      </c>
      <c r="J20" s="19">
        <v>56787291</v>
      </c>
      <c r="K20" s="19">
        <v>56787291</v>
      </c>
      <c r="L20" s="19">
        <v>56787291</v>
      </c>
      <c r="M20" s="19">
        <v>56787291</v>
      </c>
      <c r="N20" s="20">
        <v>56787295</v>
      </c>
      <c r="O20" s="21">
        <v>681447496</v>
      </c>
      <c r="P20" s="19">
        <v>710079048</v>
      </c>
      <c r="Q20" s="22">
        <v>732182028</v>
      </c>
    </row>
    <row r="21" spans="1:17" ht="13.5">
      <c r="A21" s="3" t="s">
        <v>38</v>
      </c>
      <c r="B21" s="2"/>
      <c r="C21" s="19">
        <v>55105199</v>
      </c>
      <c r="D21" s="19">
        <v>55105199</v>
      </c>
      <c r="E21" s="19">
        <v>55105199</v>
      </c>
      <c r="F21" s="19">
        <v>55105199</v>
      </c>
      <c r="G21" s="19">
        <v>55105199</v>
      </c>
      <c r="H21" s="19">
        <v>55105199</v>
      </c>
      <c r="I21" s="19">
        <v>55105199</v>
      </c>
      <c r="J21" s="19">
        <v>55105199</v>
      </c>
      <c r="K21" s="19">
        <v>55105199</v>
      </c>
      <c r="L21" s="19">
        <v>55105199</v>
      </c>
      <c r="M21" s="19">
        <v>55105199</v>
      </c>
      <c r="N21" s="20">
        <v>55105199</v>
      </c>
      <c r="O21" s="21">
        <v>661262388</v>
      </c>
      <c r="P21" s="19">
        <v>708211836</v>
      </c>
      <c r="Q21" s="22">
        <v>744395340</v>
      </c>
    </row>
    <row r="22" spans="1:17" ht="13.5">
      <c r="A22" s="3" t="s">
        <v>39</v>
      </c>
      <c r="B22" s="2"/>
      <c r="C22" s="23">
        <v>18628173</v>
      </c>
      <c r="D22" s="23">
        <v>18628173</v>
      </c>
      <c r="E22" s="23">
        <v>18628173</v>
      </c>
      <c r="F22" s="23">
        <v>18628173</v>
      </c>
      <c r="G22" s="23">
        <v>18628173</v>
      </c>
      <c r="H22" s="23">
        <v>18628173</v>
      </c>
      <c r="I22" s="23">
        <v>18628173</v>
      </c>
      <c r="J22" s="23">
        <v>18628173</v>
      </c>
      <c r="K22" s="23">
        <v>18628173</v>
      </c>
      <c r="L22" s="23">
        <v>18628173</v>
      </c>
      <c r="M22" s="23">
        <v>18628173</v>
      </c>
      <c r="N22" s="24">
        <v>18628173</v>
      </c>
      <c r="O22" s="25">
        <v>223538076</v>
      </c>
      <c r="P22" s="23">
        <v>114206376</v>
      </c>
      <c r="Q22" s="26">
        <v>121397532</v>
      </c>
    </row>
    <row r="23" spans="1:17" ht="13.5">
      <c r="A23" s="3" t="s">
        <v>40</v>
      </c>
      <c r="B23" s="2"/>
      <c r="C23" s="19">
        <v>14129324</v>
      </c>
      <c r="D23" s="19">
        <v>14129324</v>
      </c>
      <c r="E23" s="19">
        <v>14129324</v>
      </c>
      <c r="F23" s="19">
        <v>14129324</v>
      </c>
      <c r="G23" s="19">
        <v>14129324</v>
      </c>
      <c r="H23" s="19">
        <v>14129324</v>
      </c>
      <c r="I23" s="19">
        <v>14129324</v>
      </c>
      <c r="J23" s="19">
        <v>14129324</v>
      </c>
      <c r="K23" s="19">
        <v>14129324</v>
      </c>
      <c r="L23" s="19">
        <v>14129324</v>
      </c>
      <c r="M23" s="19">
        <v>14129324</v>
      </c>
      <c r="N23" s="20">
        <v>14129324</v>
      </c>
      <c r="O23" s="21">
        <v>169551888</v>
      </c>
      <c r="P23" s="19">
        <v>124717800</v>
      </c>
      <c r="Q23" s="22">
        <v>132633684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217111173</v>
      </c>
      <c r="D25" s="41">
        <f t="shared" si="4"/>
        <v>217111173</v>
      </c>
      <c r="E25" s="41">
        <f t="shared" si="4"/>
        <v>217111173</v>
      </c>
      <c r="F25" s="41">
        <f t="shared" si="4"/>
        <v>217111173</v>
      </c>
      <c r="G25" s="41">
        <f t="shared" si="4"/>
        <v>217111173</v>
      </c>
      <c r="H25" s="41">
        <f t="shared" si="4"/>
        <v>217111173</v>
      </c>
      <c r="I25" s="41">
        <f t="shared" si="4"/>
        <v>217111173</v>
      </c>
      <c r="J25" s="41">
        <f t="shared" si="4"/>
        <v>217111173</v>
      </c>
      <c r="K25" s="41">
        <f t="shared" si="4"/>
        <v>217111173</v>
      </c>
      <c r="L25" s="41">
        <f>+L5+L9+L15+L19+L24</f>
        <v>217111173</v>
      </c>
      <c r="M25" s="41">
        <f>+M5+M9+M15+M19+M24</f>
        <v>217111173</v>
      </c>
      <c r="N25" s="42">
        <f t="shared" si="4"/>
        <v>217111181</v>
      </c>
      <c r="O25" s="43">
        <f t="shared" si="4"/>
        <v>2605334084</v>
      </c>
      <c r="P25" s="41">
        <f t="shared" si="4"/>
        <v>2544358872</v>
      </c>
      <c r="Q25" s="44">
        <f t="shared" si="4"/>
        <v>2675451348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60980606</v>
      </c>
      <c r="D28" s="16">
        <f t="shared" si="5"/>
        <v>60980606</v>
      </c>
      <c r="E28" s="16">
        <f>SUM(E29:E31)</f>
        <v>60980606</v>
      </c>
      <c r="F28" s="16">
        <f>SUM(F29:F31)</f>
        <v>60980606</v>
      </c>
      <c r="G28" s="16">
        <f>SUM(G29:G31)</f>
        <v>60980606</v>
      </c>
      <c r="H28" s="16">
        <f>SUM(H29:H31)</f>
        <v>60980606</v>
      </c>
      <c r="I28" s="16">
        <f t="shared" si="5"/>
        <v>60980606</v>
      </c>
      <c r="J28" s="16">
        <f t="shared" si="5"/>
        <v>60980606</v>
      </c>
      <c r="K28" s="16">
        <f t="shared" si="5"/>
        <v>60980606</v>
      </c>
      <c r="L28" s="16">
        <f>SUM(L29:L31)</f>
        <v>60980606</v>
      </c>
      <c r="M28" s="16">
        <f>SUM(M29:M31)</f>
        <v>60980606</v>
      </c>
      <c r="N28" s="17">
        <f t="shared" si="5"/>
        <v>60980594</v>
      </c>
      <c r="O28" s="18">
        <f t="shared" si="5"/>
        <v>731767260</v>
      </c>
      <c r="P28" s="16">
        <f t="shared" si="5"/>
        <v>648514668</v>
      </c>
      <c r="Q28" s="17">
        <f t="shared" si="5"/>
        <v>681276252</v>
      </c>
    </row>
    <row r="29" spans="1:17" ht="13.5">
      <c r="A29" s="3" t="s">
        <v>23</v>
      </c>
      <c r="B29" s="2"/>
      <c r="C29" s="19">
        <v>4717149</v>
      </c>
      <c r="D29" s="19">
        <v>4717149</v>
      </c>
      <c r="E29" s="19">
        <v>4717149</v>
      </c>
      <c r="F29" s="19">
        <v>4717149</v>
      </c>
      <c r="G29" s="19">
        <v>4717149</v>
      </c>
      <c r="H29" s="19">
        <v>4717149</v>
      </c>
      <c r="I29" s="19">
        <v>4717149</v>
      </c>
      <c r="J29" s="19">
        <v>4717149</v>
      </c>
      <c r="K29" s="19">
        <v>4717149</v>
      </c>
      <c r="L29" s="19">
        <v>4717149</v>
      </c>
      <c r="M29" s="19">
        <v>4717149</v>
      </c>
      <c r="N29" s="20">
        <v>4717149</v>
      </c>
      <c r="O29" s="21">
        <v>56605788</v>
      </c>
      <c r="P29" s="19">
        <v>53558328</v>
      </c>
      <c r="Q29" s="22">
        <v>56713380</v>
      </c>
    </row>
    <row r="30" spans="1:17" ht="13.5">
      <c r="A30" s="3" t="s">
        <v>24</v>
      </c>
      <c r="B30" s="2"/>
      <c r="C30" s="23">
        <v>55911498</v>
      </c>
      <c r="D30" s="23">
        <v>55911498</v>
      </c>
      <c r="E30" s="23">
        <v>55911498</v>
      </c>
      <c r="F30" s="23">
        <v>55911498</v>
      </c>
      <c r="G30" s="23">
        <v>55911498</v>
      </c>
      <c r="H30" s="23">
        <v>55911498</v>
      </c>
      <c r="I30" s="23">
        <v>55911498</v>
      </c>
      <c r="J30" s="23">
        <v>55911498</v>
      </c>
      <c r="K30" s="23">
        <v>55911498</v>
      </c>
      <c r="L30" s="23">
        <v>55911498</v>
      </c>
      <c r="M30" s="23">
        <v>55911498</v>
      </c>
      <c r="N30" s="24">
        <v>55911486</v>
      </c>
      <c r="O30" s="25">
        <v>670937964</v>
      </c>
      <c r="P30" s="23">
        <v>590943516</v>
      </c>
      <c r="Q30" s="26">
        <v>620312964</v>
      </c>
    </row>
    <row r="31" spans="1:17" ht="13.5">
      <c r="A31" s="3" t="s">
        <v>25</v>
      </c>
      <c r="B31" s="2"/>
      <c r="C31" s="19">
        <v>351959</v>
      </c>
      <c r="D31" s="19">
        <v>351959</v>
      </c>
      <c r="E31" s="19">
        <v>351959</v>
      </c>
      <c r="F31" s="19">
        <v>351959</v>
      </c>
      <c r="G31" s="19">
        <v>351959</v>
      </c>
      <c r="H31" s="19">
        <v>351959</v>
      </c>
      <c r="I31" s="19">
        <v>351959</v>
      </c>
      <c r="J31" s="19">
        <v>351959</v>
      </c>
      <c r="K31" s="19">
        <v>351959</v>
      </c>
      <c r="L31" s="19">
        <v>351959</v>
      </c>
      <c r="M31" s="19">
        <v>351959</v>
      </c>
      <c r="N31" s="20">
        <v>351959</v>
      </c>
      <c r="O31" s="21">
        <v>4223508</v>
      </c>
      <c r="P31" s="19">
        <v>4012824</v>
      </c>
      <c r="Q31" s="22">
        <v>4249908</v>
      </c>
    </row>
    <row r="32" spans="1:17" ht="13.5">
      <c r="A32" s="1" t="s">
        <v>26</v>
      </c>
      <c r="B32" s="2"/>
      <c r="C32" s="16">
        <f aca="true" t="shared" si="6" ref="C32:Q32">SUM(C33:C37)</f>
        <v>17087210</v>
      </c>
      <c r="D32" s="16">
        <f t="shared" si="6"/>
        <v>17087210</v>
      </c>
      <c r="E32" s="16">
        <f>SUM(E33:E37)</f>
        <v>17087210</v>
      </c>
      <c r="F32" s="16">
        <f>SUM(F33:F37)</f>
        <v>17087210</v>
      </c>
      <c r="G32" s="16">
        <f>SUM(G33:G37)</f>
        <v>17087210</v>
      </c>
      <c r="H32" s="16">
        <f>SUM(H33:H37)</f>
        <v>17087210</v>
      </c>
      <c r="I32" s="16">
        <f t="shared" si="6"/>
        <v>17087210</v>
      </c>
      <c r="J32" s="16">
        <f t="shared" si="6"/>
        <v>17087210</v>
      </c>
      <c r="K32" s="16">
        <f t="shared" si="6"/>
        <v>17087210</v>
      </c>
      <c r="L32" s="16">
        <f>SUM(L33:L37)</f>
        <v>17087210</v>
      </c>
      <c r="M32" s="16">
        <f>SUM(M33:M37)</f>
        <v>17087210</v>
      </c>
      <c r="N32" s="27">
        <f t="shared" si="6"/>
        <v>17087206</v>
      </c>
      <c r="O32" s="28">
        <f t="shared" si="6"/>
        <v>205046516</v>
      </c>
      <c r="P32" s="16">
        <f t="shared" si="6"/>
        <v>192922308</v>
      </c>
      <c r="Q32" s="29">
        <f t="shared" si="6"/>
        <v>203860812</v>
      </c>
    </row>
    <row r="33" spans="1:17" ht="13.5">
      <c r="A33" s="3" t="s">
        <v>27</v>
      </c>
      <c r="B33" s="2"/>
      <c r="C33" s="19">
        <v>5064830</v>
      </c>
      <c r="D33" s="19">
        <v>5064830</v>
      </c>
      <c r="E33" s="19">
        <v>5064830</v>
      </c>
      <c r="F33" s="19">
        <v>5064830</v>
      </c>
      <c r="G33" s="19">
        <v>5064830</v>
      </c>
      <c r="H33" s="19">
        <v>5064830</v>
      </c>
      <c r="I33" s="19">
        <v>5064830</v>
      </c>
      <c r="J33" s="19">
        <v>5064830</v>
      </c>
      <c r="K33" s="19">
        <v>5064830</v>
      </c>
      <c r="L33" s="19">
        <v>5064830</v>
      </c>
      <c r="M33" s="19">
        <v>5064830</v>
      </c>
      <c r="N33" s="20">
        <v>5064830</v>
      </c>
      <c r="O33" s="21">
        <v>60777960</v>
      </c>
      <c r="P33" s="19">
        <v>54733932</v>
      </c>
      <c r="Q33" s="22">
        <v>57623916</v>
      </c>
    </row>
    <row r="34" spans="1:17" ht="13.5">
      <c r="A34" s="3" t="s">
        <v>28</v>
      </c>
      <c r="B34" s="2"/>
      <c r="C34" s="19">
        <v>2418146</v>
      </c>
      <c r="D34" s="19">
        <v>2418146</v>
      </c>
      <c r="E34" s="19">
        <v>2418146</v>
      </c>
      <c r="F34" s="19">
        <v>2418146</v>
      </c>
      <c r="G34" s="19">
        <v>2418146</v>
      </c>
      <c r="H34" s="19">
        <v>2418146</v>
      </c>
      <c r="I34" s="19">
        <v>2418146</v>
      </c>
      <c r="J34" s="19">
        <v>2418146</v>
      </c>
      <c r="K34" s="19">
        <v>2418146</v>
      </c>
      <c r="L34" s="19">
        <v>2418146</v>
      </c>
      <c r="M34" s="19">
        <v>2418146</v>
      </c>
      <c r="N34" s="20">
        <v>2418146</v>
      </c>
      <c r="O34" s="21">
        <v>29017752</v>
      </c>
      <c r="P34" s="19">
        <v>28301400</v>
      </c>
      <c r="Q34" s="22">
        <v>29901012</v>
      </c>
    </row>
    <row r="35" spans="1:17" ht="13.5">
      <c r="A35" s="3" t="s">
        <v>29</v>
      </c>
      <c r="B35" s="2"/>
      <c r="C35" s="19">
        <v>8547429</v>
      </c>
      <c r="D35" s="19">
        <v>8547429</v>
      </c>
      <c r="E35" s="19">
        <v>8547429</v>
      </c>
      <c r="F35" s="19">
        <v>8547429</v>
      </c>
      <c r="G35" s="19">
        <v>8547429</v>
      </c>
      <c r="H35" s="19">
        <v>8547429</v>
      </c>
      <c r="I35" s="19">
        <v>8547429</v>
      </c>
      <c r="J35" s="19">
        <v>8547429</v>
      </c>
      <c r="K35" s="19">
        <v>8547429</v>
      </c>
      <c r="L35" s="19">
        <v>8547429</v>
      </c>
      <c r="M35" s="19">
        <v>8547429</v>
      </c>
      <c r="N35" s="20">
        <v>8547429</v>
      </c>
      <c r="O35" s="21">
        <v>102569148</v>
      </c>
      <c r="P35" s="19">
        <v>98953836</v>
      </c>
      <c r="Q35" s="22">
        <v>104831016</v>
      </c>
    </row>
    <row r="36" spans="1:17" ht="13.5">
      <c r="A36" s="3" t="s">
        <v>30</v>
      </c>
      <c r="B36" s="2"/>
      <c r="C36" s="19">
        <v>932719</v>
      </c>
      <c r="D36" s="19">
        <v>932719</v>
      </c>
      <c r="E36" s="19">
        <v>932719</v>
      </c>
      <c r="F36" s="19">
        <v>932719</v>
      </c>
      <c r="G36" s="19">
        <v>932719</v>
      </c>
      <c r="H36" s="19">
        <v>932719</v>
      </c>
      <c r="I36" s="19">
        <v>932719</v>
      </c>
      <c r="J36" s="19">
        <v>932719</v>
      </c>
      <c r="K36" s="19">
        <v>932719</v>
      </c>
      <c r="L36" s="19">
        <v>932719</v>
      </c>
      <c r="M36" s="19">
        <v>932719</v>
      </c>
      <c r="N36" s="20">
        <v>932715</v>
      </c>
      <c r="O36" s="21">
        <v>11192624</v>
      </c>
      <c r="P36" s="19">
        <v>8913840</v>
      </c>
      <c r="Q36" s="22">
        <v>9400932</v>
      </c>
    </row>
    <row r="37" spans="1:17" ht="13.5">
      <c r="A37" s="3" t="s">
        <v>31</v>
      </c>
      <c r="B37" s="2"/>
      <c r="C37" s="23">
        <v>124086</v>
      </c>
      <c r="D37" s="23">
        <v>124086</v>
      </c>
      <c r="E37" s="23">
        <v>124086</v>
      </c>
      <c r="F37" s="23">
        <v>124086</v>
      </c>
      <c r="G37" s="23">
        <v>124086</v>
      </c>
      <c r="H37" s="23">
        <v>124086</v>
      </c>
      <c r="I37" s="23">
        <v>124086</v>
      </c>
      <c r="J37" s="23">
        <v>124086</v>
      </c>
      <c r="K37" s="23">
        <v>124086</v>
      </c>
      <c r="L37" s="23">
        <v>124086</v>
      </c>
      <c r="M37" s="23">
        <v>124086</v>
      </c>
      <c r="N37" s="24">
        <v>124086</v>
      </c>
      <c r="O37" s="25">
        <v>1489032</v>
      </c>
      <c r="P37" s="23">
        <v>2019300</v>
      </c>
      <c r="Q37" s="26">
        <v>2103936</v>
      </c>
    </row>
    <row r="38" spans="1:17" ht="13.5">
      <c r="A38" s="1" t="s">
        <v>32</v>
      </c>
      <c r="B38" s="4"/>
      <c r="C38" s="16">
        <f aca="true" t="shared" si="7" ref="C38:Q38">SUM(C39:C41)</f>
        <v>6155077</v>
      </c>
      <c r="D38" s="16">
        <f t="shared" si="7"/>
        <v>6155077</v>
      </c>
      <c r="E38" s="16">
        <f>SUM(E39:E41)</f>
        <v>6155077</v>
      </c>
      <c r="F38" s="16">
        <f>SUM(F39:F41)</f>
        <v>6155077</v>
      </c>
      <c r="G38" s="16">
        <f>SUM(G39:G41)</f>
        <v>6155077</v>
      </c>
      <c r="H38" s="16">
        <f>SUM(H39:H41)</f>
        <v>6155077</v>
      </c>
      <c r="I38" s="16">
        <f t="shared" si="7"/>
        <v>6155077</v>
      </c>
      <c r="J38" s="16">
        <f t="shared" si="7"/>
        <v>6155077</v>
      </c>
      <c r="K38" s="16">
        <f t="shared" si="7"/>
        <v>6155077</v>
      </c>
      <c r="L38" s="16">
        <f>SUM(L39:L41)</f>
        <v>6155077</v>
      </c>
      <c r="M38" s="16">
        <f>SUM(M39:M41)</f>
        <v>6155077</v>
      </c>
      <c r="N38" s="27">
        <f t="shared" si="7"/>
        <v>6155085</v>
      </c>
      <c r="O38" s="28">
        <f t="shared" si="7"/>
        <v>73860932</v>
      </c>
      <c r="P38" s="16">
        <f t="shared" si="7"/>
        <v>74752680</v>
      </c>
      <c r="Q38" s="29">
        <f t="shared" si="7"/>
        <v>77041524</v>
      </c>
    </row>
    <row r="39" spans="1:17" ht="13.5">
      <c r="A39" s="3" t="s">
        <v>33</v>
      </c>
      <c r="B39" s="2"/>
      <c r="C39" s="19">
        <v>2973613</v>
      </c>
      <c r="D39" s="19">
        <v>2973613</v>
      </c>
      <c r="E39" s="19">
        <v>2973613</v>
      </c>
      <c r="F39" s="19">
        <v>2973613</v>
      </c>
      <c r="G39" s="19">
        <v>2973613</v>
      </c>
      <c r="H39" s="19">
        <v>2973613</v>
      </c>
      <c r="I39" s="19">
        <v>2973613</v>
      </c>
      <c r="J39" s="19">
        <v>2973613</v>
      </c>
      <c r="K39" s="19">
        <v>2973613</v>
      </c>
      <c r="L39" s="19">
        <v>2973613</v>
      </c>
      <c r="M39" s="19">
        <v>2973613</v>
      </c>
      <c r="N39" s="20">
        <v>2973621</v>
      </c>
      <c r="O39" s="21">
        <v>35683364</v>
      </c>
      <c r="P39" s="19">
        <v>33066768</v>
      </c>
      <c r="Q39" s="22">
        <v>34935720</v>
      </c>
    </row>
    <row r="40" spans="1:17" ht="13.5">
      <c r="A40" s="3" t="s">
        <v>34</v>
      </c>
      <c r="B40" s="2"/>
      <c r="C40" s="19">
        <v>3181464</v>
      </c>
      <c r="D40" s="19">
        <v>3181464</v>
      </c>
      <c r="E40" s="19">
        <v>3181464</v>
      </c>
      <c r="F40" s="19">
        <v>3181464</v>
      </c>
      <c r="G40" s="19">
        <v>3181464</v>
      </c>
      <c r="H40" s="19">
        <v>3181464</v>
      </c>
      <c r="I40" s="19">
        <v>3181464</v>
      </c>
      <c r="J40" s="19">
        <v>3181464</v>
      </c>
      <c r="K40" s="19">
        <v>3181464</v>
      </c>
      <c r="L40" s="19">
        <v>3181464</v>
      </c>
      <c r="M40" s="19">
        <v>3181464</v>
      </c>
      <c r="N40" s="20">
        <v>3181464</v>
      </c>
      <c r="O40" s="21">
        <v>38177568</v>
      </c>
      <c r="P40" s="19">
        <v>41685912</v>
      </c>
      <c r="Q40" s="22">
        <v>42105804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113835480</v>
      </c>
      <c r="D42" s="16">
        <f t="shared" si="8"/>
        <v>113835480</v>
      </c>
      <c r="E42" s="16">
        <f>SUM(E43:E46)</f>
        <v>113835480</v>
      </c>
      <c r="F42" s="16">
        <f>SUM(F43:F46)</f>
        <v>113835480</v>
      </c>
      <c r="G42" s="16">
        <f>SUM(G43:G46)</f>
        <v>113835480</v>
      </c>
      <c r="H42" s="16">
        <f>SUM(H43:H46)</f>
        <v>113835480</v>
      </c>
      <c r="I42" s="16">
        <f t="shared" si="8"/>
        <v>113835480</v>
      </c>
      <c r="J42" s="16">
        <f t="shared" si="8"/>
        <v>113835480</v>
      </c>
      <c r="K42" s="16">
        <f t="shared" si="8"/>
        <v>113835480</v>
      </c>
      <c r="L42" s="16">
        <f>SUM(L43:L46)</f>
        <v>113835480</v>
      </c>
      <c r="M42" s="16">
        <f>SUM(M43:M46)</f>
        <v>113835480</v>
      </c>
      <c r="N42" s="27">
        <f t="shared" si="8"/>
        <v>113835480</v>
      </c>
      <c r="O42" s="28">
        <f t="shared" si="8"/>
        <v>1366025760</v>
      </c>
      <c r="P42" s="16">
        <f t="shared" si="8"/>
        <v>1332321972</v>
      </c>
      <c r="Q42" s="29">
        <f t="shared" si="8"/>
        <v>1466178396</v>
      </c>
    </row>
    <row r="43" spans="1:17" ht="13.5">
      <c r="A43" s="3" t="s">
        <v>37</v>
      </c>
      <c r="B43" s="2"/>
      <c r="C43" s="19">
        <v>60403689</v>
      </c>
      <c r="D43" s="19">
        <v>60403689</v>
      </c>
      <c r="E43" s="19">
        <v>60403689</v>
      </c>
      <c r="F43" s="19">
        <v>60403689</v>
      </c>
      <c r="G43" s="19">
        <v>60403689</v>
      </c>
      <c r="H43" s="19">
        <v>60403689</v>
      </c>
      <c r="I43" s="19">
        <v>60403689</v>
      </c>
      <c r="J43" s="19">
        <v>60403689</v>
      </c>
      <c r="K43" s="19">
        <v>60403689</v>
      </c>
      <c r="L43" s="19">
        <v>60403689</v>
      </c>
      <c r="M43" s="19">
        <v>60403689</v>
      </c>
      <c r="N43" s="20">
        <v>60403689</v>
      </c>
      <c r="O43" s="21">
        <v>724844268</v>
      </c>
      <c r="P43" s="19">
        <v>722928948</v>
      </c>
      <c r="Q43" s="22">
        <v>826569720</v>
      </c>
    </row>
    <row r="44" spans="1:17" ht="13.5">
      <c r="A44" s="3" t="s">
        <v>38</v>
      </c>
      <c r="B44" s="2"/>
      <c r="C44" s="19">
        <v>33532196</v>
      </c>
      <c r="D44" s="19">
        <v>33532196</v>
      </c>
      <c r="E44" s="19">
        <v>33532196</v>
      </c>
      <c r="F44" s="19">
        <v>33532196</v>
      </c>
      <c r="G44" s="19">
        <v>33532196</v>
      </c>
      <c r="H44" s="19">
        <v>33532196</v>
      </c>
      <c r="I44" s="19">
        <v>33532196</v>
      </c>
      <c r="J44" s="19">
        <v>33532196</v>
      </c>
      <c r="K44" s="19">
        <v>33532196</v>
      </c>
      <c r="L44" s="19">
        <v>33532196</v>
      </c>
      <c r="M44" s="19">
        <v>33532196</v>
      </c>
      <c r="N44" s="20">
        <v>33532196</v>
      </c>
      <c r="O44" s="21">
        <v>402386352</v>
      </c>
      <c r="P44" s="19">
        <v>379605576</v>
      </c>
      <c r="Q44" s="22">
        <v>400867608</v>
      </c>
    </row>
    <row r="45" spans="1:17" ht="13.5">
      <c r="A45" s="3" t="s">
        <v>39</v>
      </c>
      <c r="B45" s="2"/>
      <c r="C45" s="23">
        <v>11680525</v>
      </c>
      <c r="D45" s="23">
        <v>11680525</v>
      </c>
      <c r="E45" s="23">
        <v>11680525</v>
      </c>
      <c r="F45" s="23">
        <v>11680525</v>
      </c>
      <c r="G45" s="23">
        <v>11680525</v>
      </c>
      <c r="H45" s="23">
        <v>11680525</v>
      </c>
      <c r="I45" s="23">
        <v>11680525</v>
      </c>
      <c r="J45" s="23">
        <v>11680525</v>
      </c>
      <c r="K45" s="23">
        <v>11680525</v>
      </c>
      <c r="L45" s="23">
        <v>11680525</v>
      </c>
      <c r="M45" s="23">
        <v>11680525</v>
      </c>
      <c r="N45" s="24">
        <v>11680525</v>
      </c>
      <c r="O45" s="25">
        <v>140166300</v>
      </c>
      <c r="P45" s="23">
        <v>134628648</v>
      </c>
      <c r="Q45" s="26">
        <v>141009576</v>
      </c>
    </row>
    <row r="46" spans="1:17" ht="13.5">
      <c r="A46" s="3" t="s">
        <v>40</v>
      </c>
      <c r="B46" s="2"/>
      <c r="C46" s="19">
        <v>8219070</v>
      </c>
      <c r="D46" s="19">
        <v>8219070</v>
      </c>
      <c r="E46" s="19">
        <v>8219070</v>
      </c>
      <c r="F46" s="19">
        <v>8219070</v>
      </c>
      <c r="G46" s="19">
        <v>8219070</v>
      </c>
      <c r="H46" s="19">
        <v>8219070</v>
      </c>
      <c r="I46" s="19">
        <v>8219070</v>
      </c>
      <c r="J46" s="19">
        <v>8219070</v>
      </c>
      <c r="K46" s="19">
        <v>8219070</v>
      </c>
      <c r="L46" s="19">
        <v>8219070</v>
      </c>
      <c r="M46" s="19">
        <v>8219070</v>
      </c>
      <c r="N46" s="20">
        <v>8219070</v>
      </c>
      <c r="O46" s="21">
        <v>98628840</v>
      </c>
      <c r="P46" s="19">
        <v>95158800</v>
      </c>
      <c r="Q46" s="22">
        <v>97731492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198058373</v>
      </c>
      <c r="D48" s="41">
        <f t="shared" si="9"/>
        <v>198058373</v>
      </c>
      <c r="E48" s="41">
        <f>+E28+E32+E38+E42+E47</f>
        <v>198058373</v>
      </c>
      <c r="F48" s="41">
        <f>+F28+F32+F38+F42+F47</f>
        <v>198058373</v>
      </c>
      <c r="G48" s="41">
        <f>+G28+G32+G38+G42+G47</f>
        <v>198058373</v>
      </c>
      <c r="H48" s="41">
        <f>+H28+H32+H38+H42+H47</f>
        <v>198058373</v>
      </c>
      <c r="I48" s="41">
        <f t="shared" si="9"/>
        <v>198058373</v>
      </c>
      <c r="J48" s="41">
        <f t="shared" si="9"/>
        <v>198058373</v>
      </c>
      <c r="K48" s="41">
        <f t="shared" si="9"/>
        <v>198058373</v>
      </c>
      <c r="L48" s="41">
        <f>+L28+L32+L38+L42+L47</f>
        <v>198058373</v>
      </c>
      <c r="M48" s="41">
        <f>+M28+M32+M38+M42+M47</f>
        <v>198058373</v>
      </c>
      <c r="N48" s="42">
        <f t="shared" si="9"/>
        <v>198058365</v>
      </c>
      <c r="O48" s="43">
        <f t="shared" si="9"/>
        <v>2376700468</v>
      </c>
      <c r="P48" s="41">
        <f t="shared" si="9"/>
        <v>2248511628</v>
      </c>
      <c r="Q48" s="44">
        <f t="shared" si="9"/>
        <v>2428356984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19052800</v>
      </c>
      <c r="D49" s="45">
        <f t="shared" si="10"/>
        <v>19052800</v>
      </c>
      <c r="E49" s="45">
        <f t="shared" si="10"/>
        <v>19052800</v>
      </c>
      <c r="F49" s="45">
        <f t="shared" si="10"/>
        <v>19052800</v>
      </c>
      <c r="G49" s="45">
        <f t="shared" si="10"/>
        <v>19052800</v>
      </c>
      <c r="H49" s="45">
        <f t="shared" si="10"/>
        <v>19052800</v>
      </c>
      <c r="I49" s="45">
        <f t="shared" si="10"/>
        <v>19052800</v>
      </c>
      <c r="J49" s="45">
        <f t="shared" si="10"/>
        <v>19052800</v>
      </c>
      <c r="K49" s="45">
        <f t="shared" si="10"/>
        <v>19052800</v>
      </c>
      <c r="L49" s="45">
        <f>+L25-L48</f>
        <v>19052800</v>
      </c>
      <c r="M49" s="45">
        <f>+M25-M48</f>
        <v>19052800</v>
      </c>
      <c r="N49" s="46">
        <f t="shared" si="10"/>
        <v>19052816</v>
      </c>
      <c r="O49" s="47">
        <f t="shared" si="10"/>
        <v>228633616</v>
      </c>
      <c r="P49" s="45">
        <f t="shared" si="10"/>
        <v>295847244</v>
      </c>
      <c r="Q49" s="48">
        <f t="shared" si="10"/>
        <v>247094364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27756374</v>
      </c>
      <c r="D5" s="16">
        <f t="shared" si="0"/>
        <v>27756374</v>
      </c>
      <c r="E5" s="16">
        <f t="shared" si="0"/>
        <v>27756374</v>
      </c>
      <c r="F5" s="16">
        <f t="shared" si="0"/>
        <v>27756374</v>
      </c>
      <c r="G5" s="16">
        <f t="shared" si="0"/>
        <v>27756374</v>
      </c>
      <c r="H5" s="16">
        <f t="shared" si="0"/>
        <v>27756374</v>
      </c>
      <c r="I5" s="16">
        <f t="shared" si="0"/>
        <v>27756374</v>
      </c>
      <c r="J5" s="16">
        <f t="shared" si="0"/>
        <v>27756374</v>
      </c>
      <c r="K5" s="16">
        <f t="shared" si="0"/>
        <v>27756374</v>
      </c>
      <c r="L5" s="16">
        <f>SUM(L6:L8)</f>
        <v>27756374</v>
      </c>
      <c r="M5" s="16">
        <f>SUM(M6:M8)</f>
        <v>27756374</v>
      </c>
      <c r="N5" s="17">
        <f t="shared" si="0"/>
        <v>27756254</v>
      </c>
      <c r="O5" s="18">
        <f t="shared" si="0"/>
        <v>333076368</v>
      </c>
      <c r="P5" s="16">
        <f t="shared" si="0"/>
        <v>343778741</v>
      </c>
      <c r="Q5" s="17">
        <f t="shared" si="0"/>
        <v>353484078</v>
      </c>
    </row>
    <row r="6" spans="1:17" ht="13.5">
      <c r="A6" s="3" t="s">
        <v>23</v>
      </c>
      <c r="B6" s="2"/>
      <c r="C6" s="19">
        <v>1037</v>
      </c>
      <c r="D6" s="19">
        <v>1037</v>
      </c>
      <c r="E6" s="19">
        <v>1037</v>
      </c>
      <c r="F6" s="19">
        <v>1037</v>
      </c>
      <c r="G6" s="19">
        <v>1037</v>
      </c>
      <c r="H6" s="19">
        <v>1037</v>
      </c>
      <c r="I6" s="19">
        <v>1037</v>
      </c>
      <c r="J6" s="19">
        <v>1037</v>
      </c>
      <c r="K6" s="19">
        <v>1037</v>
      </c>
      <c r="L6" s="19">
        <v>1037</v>
      </c>
      <c r="M6" s="19">
        <v>1037</v>
      </c>
      <c r="N6" s="20">
        <v>1026</v>
      </c>
      <c r="O6" s="21">
        <v>12433</v>
      </c>
      <c r="P6" s="19">
        <v>13055</v>
      </c>
      <c r="Q6" s="22">
        <v>13707</v>
      </c>
    </row>
    <row r="7" spans="1:17" ht="13.5">
      <c r="A7" s="3" t="s">
        <v>24</v>
      </c>
      <c r="B7" s="2"/>
      <c r="C7" s="23">
        <v>27755160</v>
      </c>
      <c r="D7" s="23">
        <v>27755160</v>
      </c>
      <c r="E7" s="23">
        <v>27755160</v>
      </c>
      <c r="F7" s="23">
        <v>27755160</v>
      </c>
      <c r="G7" s="23">
        <v>27755160</v>
      </c>
      <c r="H7" s="23">
        <v>27755160</v>
      </c>
      <c r="I7" s="23">
        <v>27755160</v>
      </c>
      <c r="J7" s="23">
        <v>27755160</v>
      </c>
      <c r="K7" s="23">
        <v>27755160</v>
      </c>
      <c r="L7" s="23">
        <v>27755160</v>
      </c>
      <c r="M7" s="23">
        <v>27755160</v>
      </c>
      <c r="N7" s="24">
        <v>27755054</v>
      </c>
      <c r="O7" s="25">
        <v>333061814</v>
      </c>
      <c r="P7" s="23">
        <v>343763458</v>
      </c>
      <c r="Q7" s="26">
        <v>353468032</v>
      </c>
    </row>
    <row r="8" spans="1:17" ht="13.5">
      <c r="A8" s="3" t="s">
        <v>25</v>
      </c>
      <c r="B8" s="2"/>
      <c r="C8" s="19">
        <v>177</v>
      </c>
      <c r="D8" s="19">
        <v>177</v>
      </c>
      <c r="E8" s="19">
        <v>177</v>
      </c>
      <c r="F8" s="19">
        <v>177</v>
      </c>
      <c r="G8" s="19">
        <v>177</v>
      </c>
      <c r="H8" s="19">
        <v>177</v>
      </c>
      <c r="I8" s="19">
        <v>177</v>
      </c>
      <c r="J8" s="19">
        <v>177</v>
      </c>
      <c r="K8" s="19">
        <v>177</v>
      </c>
      <c r="L8" s="19">
        <v>177</v>
      </c>
      <c r="M8" s="19">
        <v>177</v>
      </c>
      <c r="N8" s="20">
        <v>174</v>
      </c>
      <c r="O8" s="21">
        <v>2121</v>
      </c>
      <c r="P8" s="19">
        <v>2228</v>
      </c>
      <c r="Q8" s="22">
        <v>2339</v>
      </c>
    </row>
    <row r="9" spans="1:17" ht="13.5">
      <c r="A9" s="1" t="s">
        <v>26</v>
      </c>
      <c r="B9" s="2"/>
      <c r="C9" s="16">
        <f aca="true" t="shared" si="1" ref="C9:Q9">SUM(C10:C14)</f>
        <v>39749</v>
      </c>
      <c r="D9" s="16">
        <f t="shared" si="1"/>
        <v>39749</v>
      </c>
      <c r="E9" s="16">
        <f t="shared" si="1"/>
        <v>39749</v>
      </c>
      <c r="F9" s="16">
        <f t="shared" si="1"/>
        <v>39749</v>
      </c>
      <c r="G9" s="16">
        <f t="shared" si="1"/>
        <v>39749</v>
      </c>
      <c r="H9" s="16">
        <f t="shared" si="1"/>
        <v>39749</v>
      </c>
      <c r="I9" s="16">
        <f t="shared" si="1"/>
        <v>39749</v>
      </c>
      <c r="J9" s="16">
        <f t="shared" si="1"/>
        <v>39749</v>
      </c>
      <c r="K9" s="16">
        <f t="shared" si="1"/>
        <v>39749</v>
      </c>
      <c r="L9" s="16">
        <f>SUM(L10:L14)</f>
        <v>39749</v>
      </c>
      <c r="M9" s="16">
        <f>SUM(M10:M14)</f>
        <v>39749</v>
      </c>
      <c r="N9" s="27">
        <f t="shared" si="1"/>
        <v>39725</v>
      </c>
      <c r="O9" s="28">
        <f t="shared" si="1"/>
        <v>476964</v>
      </c>
      <c r="P9" s="16">
        <f t="shared" si="1"/>
        <v>500813</v>
      </c>
      <c r="Q9" s="29">
        <f t="shared" si="1"/>
        <v>525853</v>
      </c>
    </row>
    <row r="10" spans="1:17" ht="13.5">
      <c r="A10" s="3" t="s">
        <v>27</v>
      </c>
      <c r="B10" s="2"/>
      <c r="C10" s="19">
        <v>228</v>
      </c>
      <c r="D10" s="19">
        <v>228</v>
      </c>
      <c r="E10" s="19">
        <v>228</v>
      </c>
      <c r="F10" s="19">
        <v>228</v>
      </c>
      <c r="G10" s="19">
        <v>228</v>
      </c>
      <c r="H10" s="19">
        <v>228</v>
      </c>
      <c r="I10" s="19">
        <v>228</v>
      </c>
      <c r="J10" s="19">
        <v>228</v>
      </c>
      <c r="K10" s="19">
        <v>228</v>
      </c>
      <c r="L10" s="19">
        <v>228</v>
      </c>
      <c r="M10" s="19">
        <v>228</v>
      </c>
      <c r="N10" s="20">
        <v>212</v>
      </c>
      <c r="O10" s="21">
        <v>2720</v>
      </c>
      <c r="P10" s="19">
        <v>2857</v>
      </c>
      <c r="Q10" s="22">
        <v>2999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39521</v>
      </c>
      <c r="D14" s="23">
        <v>39521</v>
      </c>
      <c r="E14" s="23">
        <v>39521</v>
      </c>
      <c r="F14" s="23">
        <v>39521</v>
      </c>
      <c r="G14" s="23">
        <v>39521</v>
      </c>
      <c r="H14" s="23">
        <v>39521</v>
      </c>
      <c r="I14" s="23">
        <v>39521</v>
      </c>
      <c r="J14" s="23">
        <v>39521</v>
      </c>
      <c r="K14" s="23">
        <v>39521</v>
      </c>
      <c r="L14" s="23">
        <v>39521</v>
      </c>
      <c r="M14" s="23">
        <v>39521</v>
      </c>
      <c r="N14" s="24">
        <v>39513</v>
      </c>
      <c r="O14" s="25">
        <v>474244</v>
      </c>
      <c r="P14" s="23">
        <v>497956</v>
      </c>
      <c r="Q14" s="26">
        <v>522854</v>
      </c>
    </row>
    <row r="15" spans="1:17" ht="13.5">
      <c r="A15" s="1" t="s">
        <v>32</v>
      </c>
      <c r="B15" s="4"/>
      <c r="C15" s="16">
        <f aca="true" t="shared" si="2" ref="C15:Q15">SUM(C16:C18)</f>
        <v>474174</v>
      </c>
      <c r="D15" s="16">
        <f t="shared" si="2"/>
        <v>474174</v>
      </c>
      <c r="E15" s="16">
        <f t="shared" si="2"/>
        <v>474174</v>
      </c>
      <c r="F15" s="16">
        <f t="shared" si="2"/>
        <v>474174</v>
      </c>
      <c r="G15" s="16">
        <f t="shared" si="2"/>
        <v>474174</v>
      </c>
      <c r="H15" s="16">
        <f t="shared" si="2"/>
        <v>474174</v>
      </c>
      <c r="I15" s="16">
        <f t="shared" si="2"/>
        <v>474174</v>
      </c>
      <c r="J15" s="16">
        <f t="shared" si="2"/>
        <v>474174</v>
      </c>
      <c r="K15" s="16">
        <f t="shared" si="2"/>
        <v>474174</v>
      </c>
      <c r="L15" s="16">
        <f>SUM(L16:L18)</f>
        <v>474174</v>
      </c>
      <c r="M15" s="16">
        <f>SUM(M16:M18)</f>
        <v>474174</v>
      </c>
      <c r="N15" s="27">
        <f t="shared" si="2"/>
        <v>474153</v>
      </c>
      <c r="O15" s="28">
        <f t="shared" si="2"/>
        <v>5690067</v>
      </c>
      <c r="P15" s="16">
        <f t="shared" si="2"/>
        <v>2487273</v>
      </c>
      <c r="Q15" s="29">
        <f t="shared" si="2"/>
        <v>2630534</v>
      </c>
    </row>
    <row r="16" spans="1:17" ht="13.5">
      <c r="A16" s="3" t="s">
        <v>33</v>
      </c>
      <c r="B16" s="2"/>
      <c r="C16" s="19">
        <v>474174</v>
      </c>
      <c r="D16" s="19">
        <v>474174</v>
      </c>
      <c r="E16" s="19">
        <v>474174</v>
      </c>
      <c r="F16" s="19">
        <v>474174</v>
      </c>
      <c r="G16" s="19">
        <v>474174</v>
      </c>
      <c r="H16" s="19">
        <v>474174</v>
      </c>
      <c r="I16" s="19">
        <v>474174</v>
      </c>
      <c r="J16" s="19">
        <v>474174</v>
      </c>
      <c r="K16" s="19">
        <v>474174</v>
      </c>
      <c r="L16" s="19">
        <v>474174</v>
      </c>
      <c r="M16" s="19">
        <v>474174</v>
      </c>
      <c r="N16" s="20">
        <v>474153</v>
      </c>
      <c r="O16" s="21">
        <v>5690067</v>
      </c>
      <c r="P16" s="19">
        <v>2487273</v>
      </c>
      <c r="Q16" s="22">
        <v>2630534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10984</v>
      </c>
      <c r="D19" s="16">
        <f t="shared" si="3"/>
        <v>10984</v>
      </c>
      <c r="E19" s="16">
        <f t="shared" si="3"/>
        <v>10984</v>
      </c>
      <c r="F19" s="16">
        <f t="shared" si="3"/>
        <v>10984</v>
      </c>
      <c r="G19" s="16">
        <f t="shared" si="3"/>
        <v>10984</v>
      </c>
      <c r="H19" s="16">
        <f t="shared" si="3"/>
        <v>10984</v>
      </c>
      <c r="I19" s="16">
        <f t="shared" si="3"/>
        <v>10984</v>
      </c>
      <c r="J19" s="16">
        <f t="shared" si="3"/>
        <v>10984</v>
      </c>
      <c r="K19" s="16">
        <f t="shared" si="3"/>
        <v>10984</v>
      </c>
      <c r="L19" s="16">
        <f>SUM(L20:L23)</f>
        <v>10984</v>
      </c>
      <c r="M19" s="16">
        <f>SUM(M20:M23)</f>
        <v>10984</v>
      </c>
      <c r="N19" s="27">
        <f t="shared" si="3"/>
        <v>10978</v>
      </c>
      <c r="O19" s="28">
        <f t="shared" si="3"/>
        <v>131802</v>
      </c>
      <c r="P19" s="16">
        <f t="shared" si="3"/>
        <v>138393</v>
      </c>
      <c r="Q19" s="29">
        <f t="shared" si="3"/>
        <v>145312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10984</v>
      </c>
      <c r="D21" s="19">
        <v>10984</v>
      </c>
      <c r="E21" s="19">
        <v>10984</v>
      </c>
      <c r="F21" s="19">
        <v>10984</v>
      </c>
      <c r="G21" s="19">
        <v>10984</v>
      </c>
      <c r="H21" s="19">
        <v>10984</v>
      </c>
      <c r="I21" s="19">
        <v>10984</v>
      </c>
      <c r="J21" s="19">
        <v>10984</v>
      </c>
      <c r="K21" s="19">
        <v>10984</v>
      </c>
      <c r="L21" s="19">
        <v>10984</v>
      </c>
      <c r="M21" s="19">
        <v>10984</v>
      </c>
      <c r="N21" s="20">
        <v>10978</v>
      </c>
      <c r="O21" s="21">
        <v>131802</v>
      </c>
      <c r="P21" s="19">
        <v>138393</v>
      </c>
      <c r="Q21" s="22">
        <v>145312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28281281</v>
      </c>
      <c r="D25" s="41">
        <f t="shared" si="4"/>
        <v>28281281</v>
      </c>
      <c r="E25" s="41">
        <f t="shared" si="4"/>
        <v>28281281</v>
      </c>
      <c r="F25" s="41">
        <f t="shared" si="4"/>
        <v>28281281</v>
      </c>
      <c r="G25" s="41">
        <f t="shared" si="4"/>
        <v>28281281</v>
      </c>
      <c r="H25" s="41">
        <f t="shared" si="4"/>
        <v>28281281</v>
      </c>
      <c r="I25" s="41">
        <f t="shared" si="4"/>
        <v>28281281</v>
      </c>
      <c r="J25" s="41">
        <f t="shared" si="4"/>
        <v>28281281</v>
      </c>
      <c r="K25" s="41">
        <f t="shared" si="4"/>
        <v>28281281</v>
      </c>
      <c r="L25" s="41">
        <f>+L5+L9+L15+L19+L24</f>
        <v>28281281</v>
      </c>
      <c r="M25" s="41">
        <f>+M5+M9+M15+M19+M24</f>
        <v>28281281</v>
      </c>
      <c r="N25" s="42">
        <f t="shared" si="4"/>
        <v>28281110</v>
      </c>
      <c r="O25" s="43">
        <f t="shared" si="4"/>
        <v>339375201</v>
      </c>
      <c r="P25" s="41">
        <f t="shared" si="4"/>
        <v>346905220</v>
      </c>
      <c r="Q25" s="44">
        <f t="shared" si="4"/>
        <v>356785777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19001902</v>
      </c>
      <c r="D28" s="16">
        <f t="shared" si="5"/>
        <v>19001902</v>
      </c>
      <c r="E28" s="16">
        <f>SUM(E29:E31)</f>
        <v>19001902</v>
      </c>
      <c r="F28" s="16">
        <f>SUM(F29:F31)</f>
        <v>19001902</v>
      </c>
      <c r="G28" s="16">
        <f>SUM(G29:G31)</f>
        <v>19001902</v>
      </c>
      <c r="H28" s="16">
        <f>SUM(H29:H31)</f>
        <v>19001902</v>
      </c>
      <c r="I28" s="16">
        <f t="shared" si="5"/>
        <v>19001902</v>
      </c>
      <c r="J28" s="16">
        <f t="shared" si="5"/>
        <v>19001902</v>
      </c>
      <c r="K28" s="16">
        <f t="shared" si="5"/>
        <v>19001901</v>
      </c>
      <c r="L28" s="16">
        <f>SUM(L29:L31)</f>
        <v>19001901</v>
      </c>
      <c r="M28" s="16">
        <f>SUM(M29:M31)</f>
        <v>19001901</v>
      </c>
      <c r="N28" s="17">
        <f t="shared" si="5"/>
        <v>19000551</v>
      </c>
      <c r="O28" s="18">
        <f t="shared" si="5"/>
        <v>228021470</v>
      </c>
      <c r="P28" s="16">
        <f t="shared" si="5"/>
        <v>249903246</v>
      </c>
      <c r="Q28" s="17">
        <f t="shared" si="5"/>
        <v>266455781</v>
      </c>
    </row>
    <row r="29" spans="1:17" ht="13.5">
      <c r="A29" s="3" t="s">
        <v>23</v>
      </c>
      <c r="B29" s="2"/>
      <c r="C29" s="19">
        <v>4935018</v>
      </c>
      <c r="D29" s="19">
        <v>4935018</v>
      </c>
      <c r="E29" s="19">
        <v>4935018</v>
      </c>
      <c r="F29" s="19">
        <v>4935018</v>
      </c>
      <c r="G29" s="19">
        <v>4935018</v>
      </c>
      <c r="H29" s="19">
        <v>4935018</v>
      </c>
      <c r="I29" s="19">
        <v>4935018</v>
      </c>
      <c r="J29" s="19">
        <v>4935018</v>
      </c>
      <c r="K29" s="19">
        <v>4935018</v>
      </c>
      <c r="L29" s="19">
        <v>4935018</v>
      </c>
      <c r="M29" s="19">
        <v>4935018</v>
      </c>
      <c r="N29" s="20">
        <v>4934684</v>
      </c>
      <c r="O29" s="21">
        <v>59219882</v>
      </c>
      <c r="P29" s="19">
        <v>64311488</v>
      </c>
      <c r="Q29" s="22">
        <v>69223254</v>
      </c>
    </row>
    <row r="30" spans="1:17" ht="13.5">
      <c r="A30" s="3" t="s">
        <v>24</v>
      </c>
      <c r="B30" s="2"/>
      <c r="C30" s="23">
        <v>13193921</v>
      </c>
      <c r="D30" s="23">
        <v>13193921</v>
      </c>
      <c r="E30" s="23">
        <v>13193921</v>
      </c>
      <c r="F30" s="23">
        <v>13193921</v>
      </c>
      <c r="G30" s="23">
        <v>13193921</v>
      </c>
      <c r="H30" s="23">
        <v>13193921</v>
      </c>
      <c r="I30" s="23">
        <v>13193921</v>
      </c>
      <c r="J30" s="23">
        <v>13193921</v>
      </c>
      <c r="K30" s="23">
        <v>13193920</v>
      </c>
      <c r="L30" s="23">
        <v>13193920</v>
      </c>
      <c r="M30" s="23">
        <v>13193920</v>
      </c>
      <c r="N30" s="24">
        <v>13192993</v>
      </c>
      <c r="O30" s="25">
        <v>158326121</v>
      </c>
      <c r="P30" s="23">
        <v>174394848</v>
      </c>
      <c r="Q30" s="26">
        <v>185282410</v>
      </c>
    </row>
    <row r="31" spans="1:17" ht="13.5">
      <c r="A31" s="3" t="s">
        <v>25</v>
      </c>
      <c r="B31" s="2"/>
      <c r="C31" s="19">
        <v>872963</v>
      </c>
      <c r="D31" s="19">
        <v>872963</v>
      </c>
      <c r="E31" s="19">
        <v>872963</v>
      </c>
      <c r="F31" s="19">
        <v>872963</v>
      </c>
      <c r="G31" s="19">
        <v>872963</v>
      </c>
      <c r="H31" s="19">
        <v>872963</v>
      </c>
      <c r="I31" s="19">
        <v>872963</v>
      </c>
      <c r="J31" s="19">
        <v>872963</v>
      </c>
      <c r="K31" s="19">
        <v>872963</v>
      </c>
      <c r="L31" s="19">
        <v>872963</v>
      </c>
      <c r="M31" s="19">
        <v>872963</v>
      </c>
      <c r="N31" s="20">
        <v>872874</v>
      </c>
      <c r="O31" s="21">
        <v>10475467</v>
      </c>
      <c r="P31" s="19">
        <v>11196910</v>
      </c>
      <c r="Q31" s="22">
        <v>11950117</v>
      </c>
    </row>
    <row r="32" spans="1:17" ht="13.5">
      <c r="A32" s="1" t="s">
        <v>26</v>
      </c>
      <c r="B32" s="2"/>
      <c r="C32" s="16">
        <f aca="true" t="shared" si="6" ref="C32:Q32">SUM(C33:C37)</f>
        <v>5280744</v>
      </c>
      <c r="D32" s="16">
        <f t="shared" si="6"/>
        <v>5280744</v>
      </c>
      <c r="E32" s="16">
        <f>SUM(E33:E37)</f>
        <v>5280744</v>
      </c>
      <c r="F32" s="16">
        <f>SUM(F33:F37)</f>
        <v>5280744</v>
      </c>
      <c r="G32" s="16">
        <f>SUM(G33:G37)</f>
        <v>5280744</v>
      </c>
      <c r="H32" s="16">
        <f>SUM(H33:H37)</f>
        <v>5280744</v>
      </c>
      <c r="I32" s="16">
        <f t="shared" si="6"/>
        <v>5280744</v>
      </c>
      <c r="J32" s="16">
        <f t="shared" si="6"/>
        <v>5280748</v>
      </c>
      <c r="K32" s="16">
        <f t="shared" si="6"/>
        <v>5280748</v>
      </c>
      <c r="L32" s="16">
        <f>SUM(L33:L37)</f>
        <v>5280744</v>
      </c>
      <c r="M32" s="16">
        <f>SUM(M33:M37)</f>
        <v>5280744</v>
      </c>
      <c r="N32" s="27">
        <f t="shared" si="6"/>
        <v>5280447</v>
      </c>
      <c r="O32" s="28">
        <f t="shared" si="6"/>
        <v>63368639</v>
      </c>
      <c r="P32" s="16">
        <f t="shared" si="6"/>
        <v>54245057</v>
      </c>
      <c r="Q32" s="29">
        <f t="shared" si="6"/>
        <v>59813721</v>
      </c>
    </row>
    <row r="33" spans="1:17" ht="13.5">
      <c r="A33" s="3" t="s">
        <v>27</v>
      </c>
      <c r="B33" s="2"/>
      <c r="C33" s="19">
        <v>3105441</v>
      </c>
      <c r="D33" s="19">
        <v>3105441</v>
      </c>
      <c r="E33" s="19">
        <v>3105441</v>
      </c>
      <c r="F33" s="19">
        <v>3105441</v>
      </c>
      <c r="G33" s="19">
        <v>3105441</v>
      </c>
      <c r="H33" s="19">
        <v>3105441</v>
      </c>
      <c r="I33" s="19">
        <v>3105441</v>
      </c>
      <c r="J33" s="19">
        <v>3105445</v>
      </c>
      <c r="K33" s="19">
        <v>3105445</v>
      </c>
      <c r="L33" s="19">
        <v>3105441</v>
      </c>
      <c r="M33" s="19">
        <v>3105441</v>
      </c>
      <c r="N33" s="20">
        <v>3105263</v>
      </c>
      <c r="O33" s="21">
        <v>37265122</v>
      </c>
      <c r="P33" s="19">
        <v>25689298</v>
      </c>
      <c r="Q33" s="22">
        <v>28522554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2175303</v>
      </c>
      <c r="D37" s="23">
        <v>2175303</v>
      </c>
      <c r="E37" s="23">
        <v>2175303</v>
      </c>
      <c r="F37" s="23">
        <v>2175303</v>
      </c>
      <c r="G37" s="23">
        <v>2175303</v>
      </c>
      <c r="H37" s="23">
        <v>2175303</v>
      </c>
      <c r="I37" s="23">
        <v>2175303</v>
      </c>
      <c r="J37" s="23">
        <v>2175303</v>
      </c>
      <c r="K37" s="23">
        <v>2175303</v>
      </c>
      <c r="L37" s="23">
        <v>2175303</v>
      </c>
      <c r="M37" s="23">
        <v>2175303</v>
      </c>
      <c r="N37" s="24">
        <v>2175184</v>
      </c>
      <c r="O37" s="25">
        <v>26103517</v>
      </c>
      <c r="P37" s="23">
        <v>28555759</v>
      </c>
      <c r="Q37" s="26">
        <v>31291167</v>
      </c>
    </row>
    <row r="38" spans="1:17" ht="13.5">
      <c r="A38" s="1" t="s">
        <v>32</v>
      </c>
      <c r="B38" s="4"/>
      <c r="C38" s="16">
        <f aca="true" t="shared" si="7" ref="C38:Q38">SUM(C39:C41)</f>
        <v>5420416</v>
      </c>
      <c r="D38" s="16">
        <f t="shared" si="7"/>
        <v>5420416</v>
      </c>
      <c r="E38" s="16">
        <f>SUM(E39:E41)</f>
        <v>5420416</v>
      </c>
      <c r="F38" s="16">
        <f>SUM(F39:F41)</f>
        <v>5420416</v>
      </c>
      <c r="G38" s="16">
        <f>SUM(G39:G41)</f>
        <v>5420416</v>
      </c>
      <c r="H38" s="16">
        <f>SUM(H39:H41)</f>
        <v>5420416</v>
      </c>
      <c r="I38" s="16">
        <f t="shared" si="7"/>
        <v>5420416</v>
      </c>
      <c r="J38" s="16">
        <f t="shared" si="7"/>
        <v>5420416</v>
      </c>
      <c r="K38" s="16">
        <f t="shared" si="7"/>
        <v>5420416</v>
      </c>
      <c r="L38" s="16">
        <f>SUM(L39:L41)</f>
        <v>5420416</v>
      </c>
      <c r="M38" s="16">
        <f>SUM(M39:M41)</f>
        <v>5420416</v>
      </c>
      <c r="N38" s="27">
        <f t="shared" si="7"/>
        <v>5419981</v>
      </c>
      <c r="O38" s="28">
        <f t="shared" si="7"/>
        <v>65044557</v>
      </c>
      <c r="P38" s="16">
        <f t="shared" si="7"/>
        <v>69343811</v>
      </c>
      <c r="Q38" s="29">
        <f t="shared" si="7"/>
        <v>73590842</v>
      </c>
    </row>
    <row r="39" spans="1:17" ht="13.5">
      <c r="A39" s="3" t="s">
        <v>33</v>
      </c>
      <c r="B39" s="2"/>
      <c r="C39" s="19">
        <v>5420416</v>
      </c>
      <c r="D39" s="19">
        <v>5420416</v>
      </c>
      <c r="E39" s="19">
        <v>5420416</v>
      </c>
      <c r="F39" s="19">
        <v>5420416</v>
      </c>
      <c r="G39" s="19">
        <v>5420416</v>
      </c>
      <c r="H39" s="19">
        <v>5420416</v>
      </c>
      <c r="I39" s="19">
        <v>5420416</v>
      </c>
      <c r="J39" s="19">
        <v>5420416</v>
      </c>
      <c r="K39" s="19">
        <v>5420416</v>
      </c>
      <c r="L39" s="19">
        <v>5420416</v>
      </c>
      <c r="M39" s="19">
        <v>5420416</v>
      </c>
      <c r="N39" s="20">
        <v>5419981</v>
      </c>
      <c r="O39" s="21">
        <v>65044557</v>
      </c>
      <c r="P39" s="19">
        <v>69343811</v>
      </c>
      <c r="Q39" s="22">
        <v>73590842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1358553</v>
      </c>
      <c r="D42" s="16">
        <f t="shared" si="8"/>
        <v>1358553</v>
      </c>
      <c r="E42" s="16">
        <f>SUM(E43:E46)</f>
        <v>1358553</v>
      </c>
      <c r="F42" s="16">
        <f>SUM(F43:F46)</f>
        <v>1358553</v>
      </c>
      <c r="G42" s="16">
        <f>SUM(G43:G46)</f>
        <v>1358553</v>
      </c>
      <c r="H42" s="16">
        <f>SUM(H43:H46)</f>
        <v>1358553</v>
      </c>
      <c r="I42" s="16">
        <f t="shared" si="8"/>
        <v>1358553</v>
      </c>
      <c r="J42" s="16">
        <f t="shared" si="8"/>
        <v>1358553</v>
      </c>
      <c r="K42" s="16">
        <f t="shared" si="8"/>
        <v>1358553</v>
      </c>
      <c r="L42" s="16">
        <f>SUM(L43:L46)</f>
        <v>1358553</v>
      </c>
      <c r="M42" s="16">
        <f>SUM(M43:M46)</f>
        <v>1358553</v>
      </c>
      <c r="N42" s="27">
        <f t="shared" si="8"/>
        <v>1358455</v>
      </c>
      <c r="O42" s="28">
        <f t="shared" si="8"/>
        <v>16302538</v>
      </c>
      <c r="P42" s="16">
        <f t="shared" si="8"/>
        <v>17771419</v>
      </c>
      <c r="Q42" s="29">
        <f t="shared" si="8"/>
        <v>19379115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1358553</v>
      </c>
      <c r="D44" s="19">
        <v>1358553</v>
      </c>
      <c r="E44" s="19">
        <v>1358553</v>
      </c>
      <c r="F44" s="19">
        <v>1358553</v>
      </c>
      <c r="G44" s="19">
        <v>1358553</v>
      </c>
      <c r="H44" s="19">
        <v>1358553</v>
      </c>
      <c r="I44" s="19">
        <v>1358553</v>
      </c>
      <c r="J44" s="19">
        <v>1358553</v>
      </c>
      <c r="K44" s="19">
        <v>1358553</v>
      </c>
      <c r="L44" s="19">
        <v>1358553</v>
      </c>
      <c r="M44" s="19">
        <v>1358553</v>
      </c>
      <c r="N44" s="20">
        <v>1358455</v>
      </c>
      <c r="O44" s="21">
        <v>16302538</v>
      </c>
      <c r="P44" s="19">
        <v>17771419</v>
      </c>
      <c r="Q44" s="22">
        <v>19379115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31061615</v>
      </c>
      <c r="D48" s="41">
        <f t="shared" si="9"/>
        <v>31061615</v>
      </c>
      <c r="E48" s="41">
        <f>+E28+E32+E38+E42+E47</f>
        <v>31061615</v>
      </c>
      <c r="F48" s="41">
        <f>+F28+F32+F38+F42+F47</f>
        <v>31061615</v>
      </c>
      <c r="G48" s="41">
        <f>+G28+G32+G38+G42+G47</f>
        <v>31061615</v>
      </c>
      <c r="H48" s="41">
        <f>+H28+H32+H38+H42+H47</f>
        <v>31061615</v>
      </c>
      <c r="I48" s="41">
        <f t="shared" si="9"/>
        <v>31061615</v>
      </c>
      <c r="J48" s="41">
        <f t="shared" si="9"/>
        <v>31061619</v>
      </c>
      <c r="K48" s="41">
        <f t="shared" si="9"/>
        <v>31061618</v>
      </c>
      <c r="L48" s="41">
        <f>+L28+L32+L38+L42+L47</f>
        <v>31061614</v>
      </c>
      <c r="M48" s="41">
        <f>+M28+M32+M38+M42+M47</f>
        <v>31061614</v>
      </c>
      <c r="N48" s="42">
        <f t="shared" si="9"/>
        <v>31059434</v>
      </c>
      <c r="O48" s="43">
        <f t="shared" si="9"/>
        <v>372737204</v>
      </c>
      <c r="P48" s="41">
        <f t="shared" si="9"/>
        <v>391263533</v>
      </c>
      <c r="Q48" s="44">
        <f t="shared" si="9"/>
        <v>419239459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-2780334</v>
      </c>
      <c r="D49" s="45">
        <f t="shared" si="10"/>
        <v>-2780334</v>
      </c>
      <c r="E49" s="45">
        <f t="shared" si="10"/>
        <v>-2780334</v>
      </c>
      <c r="F49" s="45">
        <f t="shared" si="10"/>
        <v>-2780334</v>
      </c>
      <c r="G49" s="45">
        <f t="shared" si="10"/>
        <v>-2780334</v>
      </c>
      <c r="H49" s="45">
        <f t="shared" si="10"/>
        <v>-2780334</v>
      </c>
      <c r="I49" s="45">
        <f t="shared" si="10"/>
        <v>-2780334</v>
      </c>
      <c r="J49" s="45">
        <f t="shared" si="10"/>
        <v>-2780338</v>
      </c>
      <c r="K49" s="45">
        <f t="shared" si="10"/>
        <v>-2780337</v>
      </c>
      <c r="L49" s="45">
        <f>+L25-L48</f>
        <v>-2780333</v>
      </c>
      <c r="M49" s="45">
        <f>+M25-M48</f>
        <v>-2780333</v>
      </c>
      <c r="N49" s="46">
        <f t="shared" si="10"/>
        <v>-2778324</v>
      </c>
      <c r="O49" s="47">
        <f t="shared" si="10"/>
        <v>-33362003</v>
      </c>
      <c r="P49" s="45">
        <f t="shared" si="10"/>
        <v>-44358313</v>
      </c>
      <c r="Q49" s="48">
        <f t="shared" si="10"/>
        <v>-62453682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2020-11-26T16:15:35Z</dcterms:created>
  <dcterms:modified xsi:type="dcterms:W3CDTF">2020-11-26T16:16:17Z</dcterms:modified>
  <cp:category/>
  <cp:version/>
  <cp:contentType/>
  <cp:contentStatus/>
</cp:coreProperties>
</file>